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5600" windowHeight="7275" tabRatio="722" activeTab="0"/>
  </bookViews>
  <sheets>
    <sheet name="Оглавление" sheetId="1" r:id="rId1"/>
    <sheet name="№ 1" sheetId="2" r:id="rId2"/>
    <sheet name="№ 2" sheetId="3" r:id="rId3"/>
    <sheet name="№ 3" sheetId="4" r:id="rId4"/>
    <sheet name="№ 4" sheetId="5" r:id="rId5"/>
    <sheet name="№5" sheetId="6" r:id="rId6"/>
    <sheet name="№6" sheetId="7" r:id="rId7"/>
    <sheet name="№7" sheetId="8" r:id="rId8"/>
    <sheet name="№8" sheetId="9" r:id="rId9"/>
    <sheet name="№9" sheetId="10" r:id="rId10"/>
    <sheet name="№10" sheetId="11" r:id="rId11"/>
    <sheet name="№11" sheetId="12" r:id="rId12"/>
    <sheet name="ЖБИ1" sheetId="13" r:id="rId13"/>
    <sheet name="ЖБИ2" sheetId="14" r:id="rId14"/>
    <sheet name="№12" sheetId="15" r:id="rId15"/>
    <sheet name="№13" sheetId="16" r:id="rId16"/>
    <sheet name="№14" sheetId="17" r:id="rId17"/>
    <sheet name="№15" sheetId="18" r:id="rId18"/>
    <sheet name="№16" sheetId="19" r:id="rId19"/>
    <sheet name="Лист1" sheetId="20" r:id="rId20"/>
  </sheets>
  <definedNames>
    <definedName name="_xlnm.Print_Area" localSheetId="1">'№ 1'!$A$1:$E$43</definedName>
    <definedName name="_xlnm.Print_Area" localSheetId="2">'№ 2'!$A$1:$E$40</definedName>
    <definedName name="_xlnm.Print_Area" localSheetId="3">'№ 3'!$A$1:$E$89</definedName>
    <definedName name="_xlnm.Print_Area" localSheetId="4">'№ 4'!$A$1:$E$199</definedName>
    <definedName name="_xlnm.Print_Area" localSheetId="10">'№10'!$A$1:$D$58</definedName>
    <definedName name="_xlnm.Print_Area" localSheetId="11">'№11'!$A$1:$F$364</definedName>
    <definedName name="_xlnm.Print_Area" localSheetId="14">'№12'!$A$1:$H$129</definedName>
    <definedName name="_xlnm.Print_Area" localSheetId="15">'№13'!$A$1:$D$22</definedName>
    <definedName name="_xlnm.Print_Area" localSheetId="16">'№14'!$A$1:$D$74</definedName>
    <definedName name="_xlnm.Print_Area" localSheetId="17">'№15'!$A$1:$D$21</definedName>
    <definedName name="_xlnm.Print_Area" localSheetId="18">'№16'!$A$1:$D$32</definedName>
    <definedName name="_xlnm.Print_Area" localSheetId="5">'№5'!$A$1:$D$82</definedName>
    <definedName name="_xlnm.Print_Area" localSheetId="6">'№6'!$A$1:$E$95</definedName>
    <definedName name="_xlnm.Print_Area" localSheetId="7">'№7'!$A$1:$D$99</definedName>
    <definedName name="_xlnm.Print_Area" localSheetId="8">'№8'!$A$1:$D$20</definedName>
    <definedName name="_xlnm.Print_Area" localSheetId="9">'№9'!$A$1:$D$78</definedName>
    <definedName name="_xlnm.Print_Area" localSheetId="12">'ЖБИ1'!$A$1:$E$33</definedName>
    <definedName name="_xlnm.Print_Area" localSheetId="13">'ЖБИ2'!$A$1:$E$43</definedName>
    <definedName name="_xlnm.Print_Area" localSheetId="0">'Оглавление'!$A$1:$B$30</definedName>
  </definedNames>
  <calcPr fullCalcOnLoad="1" refMode="R1C1"/>
</workbook>
</file>

<file path=xl/sharedStrings.xml><?xml version="1.0" encoding="utf-8"?>
<sst xmlns="http://schemas.openxmlformats.org/spreadsheetml/2006/main" count="2754" uniqueCount="1394">
  <si>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</si>
  <si>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</si>
  <si>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</si>
  <si>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</si>
  <si>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</si>
  <si>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</si>
  <si>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</si>
  <si>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</si>
  <si>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</si>
  <si>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</si>
  <si>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</si>
  <si>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</si>
  <si>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</si>
  <si>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</si>
  <si>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</si>
  <si>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</si>
  <si>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шт,</t>
  </si>
  <si>
    <t>5080-1190-220</t>
  </si>
  <si>
    <t>5780-1190-220</t>
  </si>
  <si>
    <t>5980-1190-220</t>
  </si>
  <si>
    <t>6280-1190-220</t>
  </si>
  <si>
    <t xml:space="preserve">шт, </t>
  </si>
  <si>
    <t>ФЛ-10-8-3</t>
  </si>
  <si>
    <t>780-800-300</t>
  </si>
  <si>
    <t>ФЛ-10-8-4</t>
  </si>
  <si>
    <t>ФЛ-10-12-2</t>
  </si>
  <si>
    <t>1180-1000-300</t>
  </si>
  <si>
    <t>ФЛ-10-12-3</t>
  </si>
  <si>
    <t>ФЛ-10-12-4</t>
  </si>
  <si>
    <t>ФЛ-10-24-2</t>
  </si>
  <si>
    <t>2380-1000-300</t>
  </si>
  <si>
    <t>ФЛ-10-24-3</t>
  </si>
  <si>
    <t>ФЛ-10-24-4</t>
  </si>
  <si>
    <t>ФЛ-12-8-2</t>
  </si>
  <si>
    <t>780-1200-300</t>
  </si>
  <si>
    <t>ФЛ-12-8-3</t>
  </si>
  <si>
    <t>ФЛ-12-8-4</t>
  </si>
  <si>
    <t>ФЛ-12-12-2</t>
  </si>
  <si>
    <t>1180-1200-300</t>
  </si>
  <si>
    <t>ФЛ-12-12-3</t>
  </si>
  <si>
    <t>ФЛ-12-12-4</t>
  </si>
  <si>
    <t>ФЛ-12-24-2</t>
  </si>
  <si>
    <t>2380-1200-300</t>
  </si>
  <si>
    <t>ФЛ-12-24-3</t>
  </si>
  <si>
    <t>ФЛ-12-24-4</t>
  </si>
  <si>
    <t>ФЛ-14-8-3</t>
  </si>
  <si>
    <t>780-1400-300</t>
  </si>
  <si>
    <t>ФЛ-14-8-4</t>
  </si>
  <si>
    <t>ФЛ-14-12-3</t>
  </si>
  <si>
    <t>1180-1400-300</t>
  </si>
  <si>
    <t>ФЛ-14-12-4</t>
  </si>
  <si>
    <t>ФЛ-14-24-2</t>
  </si>
  <si>
    <t>2380-1400-300</t>
  </si>
  <si>
    <t>ФЛ-14-24-3</t>
  </si>
  <si>
    <t>ФЛ-14-24-4</t>
  </si>
  <si>
    <t>ФЛ-16-8-2</t>
  </si>
  <si>
    <t>780-1600-300</t>
  </si>
  <si>
    <t>ФЛ-16-8-3</t>
  </si>
  <si>
    <t>ФЛ-16-8-4</t>
  </si>
  <si>
    <t>ФЛ-16-12-3</t>
  </si>
  <si>
    <t>1180-1600-300</t>
  </si>
  <si>
    <t>ФЛ-16-12-4</t>
  </si>
  <si>
    <t>ФЛ-16-24-3</t>
  </si>
  <si>
    <t>2380-1600-300</t>
  </si>
  <si>
    <t>ФЛ-16-24-4</t>
  </si>
  <si>
    <t>ФЛ-20-8-2</t>
  </si>
  <si>
    <t>780-2000-500</t>
  </si>
  <si>
    <t>ФЛ-20-8-3</t>
  </si>
  <si>
    <t>ФЛ-20-8-4</t>
  </si>
  <si>
    <t>ФЛ-20-12-2</t>
  </si>
  <si>
    <t>1180-2000-500</t>
  </si>
  <si>
    <t>ФЛ-20-12-3</t>
  </si>
  <si>
    <t>ФЛ-20-12-4</t>
  </si>
  <si>
    <t>ФЛ-24-8-2</t>
  </si>
  <si>
    <t>780-2400-500</t>
  </si>
  <si>
    <t>ФЛ-24-8-3</t>
  </si>
  <si>
    <t>ФЛ-24-8-4</t>
  </si>
  <si>
    <t>ФЛ-24-12-2</t>
  </si>
  <si>
    <t>1180-2400-500</t>
  </si>
  <si>
    <t>ФЛ-24-12-3</t>
  </si>
  <si>
    <t>ФЛ-24-12-4</t>
  </si>
  <si>
    <t>ФЛ-28-8-2</t>
  </si>
  <si>
    <t>780-2800-500</t>
  </si>
  <si>
    <t>ФЛ-28-8-3</t>
  </si>
  <si>
    <t>ФЛ-28-8-4</t>
  </si>
  <si>
    <t>ФЛ-28-12-2</t>
  </si>
  <si>
    <t>1180-2800-500</t>
  </si>
  <si>
    <t>ФЛ-28-12-3</t>
  </si>
  <si>
    <t>ФЛ-28-12-4</t>
  </si>
  <si>
    <t>ФЛ-32-12-2</t>
  </si>
  <si>
    <t>1180-3200-500</t>
  </si>
  <si>
    <t>ФЛ-32-12-3</t>
  </si>
  <si>
    <t>ФЛ-32-8-2</t>
  </si>
  <si>
    <t>780-3200-500</t>
  </si>
  <si>
    <t>ФЛ-32-8-3</t>
  </si>
  <si>
    <t>ФБС-9-3-6т</t>
  </si>
  <si>
    <t>880-300-580</t>
  </si>
  <si>
    <t>ФБС-9-4-6т</t>
  </si>
  <si>
    <t>880-400-580</t>
  </si>
  <si>
    <t>ФБС-9-5-6т</t>
  </si>
  <si>
    <t>880-500-580</t>
  </si>
  <si>
    <t>ФБС-9-6-6т</t>
  </si>
  <si>
    <t>880-600-580</t>
  </si>
  <si>
    <t>ФБС-12-3-6т</t>
  </si>
  <si>
    <t>1180-300-580</t>
  </si>
  <si>
    <t>ФБС-12-4-6т</t>
  </si>
  <si>
    <t>1180-400-580</t>
  </si>
  <si>
    <t>ФБС-12-5-6т</t>
  </si>
  <si>
    <t>1180-500-580</t>
  </si>
  <si>
    <t>ФБС-12-6-6т</t>
  </si>
  <si>
    <t>1180-600-580</t>
  </si>
  <si>
    <t>ФБС-12-4-3т</t>
  </si>
  <si>
    <t>1180-400-280</t>
  </si>
  <si>
    <t>ФБС-12-5-3т</t>
  </si>
  <si>
    <t>1180-500-280</t>
  </si>
  <si>
    <t>ФБС-12-6-3т</t>
  </si>
  <si>
    <t>1180-600-280</t>
  </si>
  <si>
    <t>ФБС-24-3-6т</t>
  </si>
  <si>
    <t>2380-300-580</t>
  </si>
  <si>
    <t>ФБС-24-4-6т</t>
  </si>
  <si>
    <t>2380-400-580</t>
  </si>
  <si>
    <t>ФБС-24-5-6т</t>
  </si>
  <si>
    <t>2380-500-580</t>
  </si>
  <si>
    <t xml:space="preserve">ФБC-24-6-6т </t>
  </si>
  <si>
    <t>2380-600-580</t>
  </si>
  <si>
    <t>2ПБ10-1п</t>
  </si>
  <si>
    <t>1030-120-140</t>
  </si>
  <si>
    <t>2ПБ13-1п</t>
  </si>
  <si>
    <t>1290-120-140</t>
  </si>
  <si>
    <t>2ПБ16-2п</t>
  </si>
  <si>
    <t>1550-120-140</t>
  </si>
  <si>
    <t>2ПБ17-2п</t>
  </si>
  <si>
    <t>1680-120-140</t>
  </si>
  <si>
    <t>2ПБ19-3п</t>
  </si>
  <si>
    <t>1940-120-140</t>
  </si>
  <si>
    <t>2ПБ22-3п</t>
  </si>
  <si>
    <t>2200-120-140</t>
  </si>
  <si>
    <t>2ПБ25-3п</t>
  </si>
  <si>
    <t>2500-120-140</t>
  </si>
  <si>
    <t>2ПБ30-4п</t>
  </si>
  <si>
    <t>2980-120-140</t>
  </si>
  <si>
    <t>3ПБ13-37п</t>
  </si>
  <si>
    <t>1290-120-220</t>
  </si>
  <si>
    <t>3ПБ16-37п</t>
  </si>
  <si>
    <t>1550-120-220</t>
  </si>
  <si>
    <t>3ПБ18-37п</t>
  </si>
  <si>
    <t>1810-120-220</t>
  </si>
  <si>
    <t>3ПБ18-8п</t>
  </si>
  <si>
    <t>3ПБ21-8п</t>
  </si>
  <si>
    <t>2070-120-220</t>
  </si>
  <si>
    <t>3ПБ25-8п</t>
  </si>
  <si>
    <t>2460-120-220</t>
  </si>
  <si>
    <t>3ПБ27-8п</t>
  </si>
  <si>
    <t>2720-120-220</t>
  </si>
  <si>
    <t>3ПБ30-8п</t>
  </si>
  <si>
    <t>2980-120-220</t>
  </si>
  <si>
    <t>3ПБ34-4п</t>
  </si>
  <si>
    <t>3370-120-220</t>
  </si>
  <si>
    <t>3ПБ36-4п</t>
  </si>
  <si>
    <t>3630-120-220</t>
  </si>
  <si>
    <t>5ПБ18-27п</t>
  </si>
  <si>
    <t>1810-250-220</t>
  </si>
  <si>
    <t>5ПБ21-27п</t>
  </si>
  <si>
    <t>2070-250-220</t>
  </si>
  <si>
    <t>5ПБ25-27п</t>
  </si>
  <si>
    <t>2460-250-220</t>
  </si>
  <si>
    <t>5ПБ25-37п</t>
  </si>
  <si>
    <t>5ПБ27-27п</t>
  </si>
  <si>
    <t>2720-250-220</t>
  </si>
  <si>
    <t>5ПБ27-37п</t>
  </si>
  <si>
    <t>5ПБ30-27п</t>
  </si>
  <si>
    <t>2980-250-220</t>
  </si>
  <si>
    <t>5ПБ30-37п</t>
  </si>
  <si>
    <t>5ПБ31-27п</t>
  </si>
  <si>
    <t>3110-250-220</t>
  </si>
  <si>
    <t>5ПБ34-20п</t>
  </si>
  <si>
    <t>3370-250-220</t>
  </si>
  <si>
    <t>5ПБ36-20п</t>
  </si>
  <si>
    <t>3630-250-220</t>
  </si>
  <si>
    <t>8ПБ 10-1п</t>
  </si>
  <si>
    <t>1030-120-90</t>
  </si>
  <si>
    <t>8ПБ 13-1п</t>
  </si>
  <si>
    <t>1290-120-90</t>
  </si>
  <si>
    <t>8ПБ 16-1п</t>
  </si>
  <si>
    <t>1550-120-90</t>
  </si>
  <si>
    <t>8ПБ 17-2п</t>
  </si>
  <si>
    <t>1680-120-90</t>
  </si>
  <si>
    <t>8ПБ 19-3п</t>
  </si>
  <si>
    <t>1940-120-90</t>
  </si>
  <si>
    <t>9ПБ 13-37п</t>
  </si>
  <si>
    <t>1290-120-190</t>
  </si>
  <si>
    <t>9ПБ 16-37п</t>
  </si>
  <si>
    <t>1550-120-190</t>
  </si>
  <si>
    <t>9ПБ 18-37п</t>
  </si>
  <si>
    <t>1810-120-190</t>
  </si>
  <si>
    <t>9ПБ 22-3п</t>
  </si>
  <si>
    <t>2200-120-190</t>
  </si>
  <si>
    <t>9ПБ 25-3п</t>
  </si>
  <si>
    <t>2460-120-190</t>
  </si>
  <si>
    <t>9ПБ 18-8п</t>
  </si>
  <si>
    <t>9ПБ 21-8п</t>
  </si>
  <si>
    <t>2070-120-190</t>
  </si>
  <si>
    <t>9ПБ 25-8п</t>
  </si>
  <si>
    <t>260-120-190</t>
  </si>
  <si>
    <t>10ПБ 21-27п</t>
  </si>
  <si>
    <t>1070-250-190</t>
  </si>
  <si>
    <t>10ПБ 25-27п</t>
  </si>
  <si>
    <t>2460-250-190</t>
  </si>
  <si>
    <t>10ПБ 25-37п</t>
  </si>
  <si>
    <t>10ПБ 27-27п</t>
  </si>
  <si>
    <t>2720-250-190</t>
  </si>
  <si>
    <t>10ПБ 27-37</t>
  </si>
  <si>
    <t>3ПП 14-71</t>
  </si>
  <si>
    <t>1420-380-220</t>
  </si>
  <si>
    <t>3ПП 21-71</t>
  </si>
  <si>
    <t>2070-380-220</t>
  </si>
  <si>
    <t>3ПП 18-71</t>
  </si>
  <si>
    <t>1810-380-220</t>
  </si>
  <si>
    <t>3ПП 27-71</t>
  </si>
  <si>
    <t>2720-380-220</t>
  </si>
  <si>
    <t>ФО-1</t>
  </si>
  <si>
    <t>950-750-550</t>
  </si>
  <si>
    <t>2500-3000-150</t>
  </si>
  <si>
    <t>ПО-3</t>
  </si>
  <si>
    <t>2500-3000-100</t>
  </si>
  <si>
    <t>2П30--20-10</t>
  </si>
  <si>
    <t>3000-2000-170</t>
  </si>
  <si>
    <t>2П30--20-30</t>
  </si>
  <si>
    <t>2П30-18-10</t>
  </si>
  <si>
    <t>3000-1750-170</t>
  </si>
  <si>
    <t>2П30-18-30</t>
  </si>
  <si>
    <t>1ЛМ27-11-14-4</t>
  </si>
  <si>
    <t>2720-1050-1400</t>
  </si>
  <si>
    <t>1ЛМ27-12-14-4</t>
  </si>
  <si>
    <t>2720-1200-1400</t>
  </si>
  <si>
    <t>ЛМ-1(3913-1050-1650)</t>
  </si>
  <si>
    <t>3913-1050-159</t>
  </si>
  <si>
    <t>ЛМ-2 (4249-1050-1800)</t>
  </si>
  <si>
    <t>429-1050-159</t>
  </si>
  <si>
    <t>2ЛП22-12-4к</t>
  </si>
  <si>
    <t>2480-1300-220</t>
  </si>
  <si>
    <t>2ЛП22-18-4к</t>
  </si>
  <si>
    <t>2480-1900-220</t>
  </si>
  <si>
    <t>2ЛП25-12-4к</t>
  </si>
  <si>
    <t>2780-1300-220</t>
  </si>
  <si>
    <t>Л- 6-8/2</t>
  </si>
  <si>
    <t>2980-1160-530</t>
  </si>
  <si>
    <t>Л -6д-8</t>
  </si>
  <si>
    <t>720-1160-530</t>
  </si>
  <si>
    <t>Л -4-8/2</t>
  </si>
  <si>
    <t>2980-780-530</t>
  </si>
  <si>
    <t>Л-4д-8</t>
  </si>
  <si>
    <t>720-780-530</t>
  </si>
  <si>
    <t>Л-15-8/2</t>
  </si>
  <si>
    <t>2980-1840-720</t>
  </si>
  <si>
    <t>Л- 15д-8</t>
  </si>
  <si>
    <t>740-1840-720</t>
  </si>
  <si>
    <t>П 11 д-8</t>
  </si>
  <si>
    <t>740-1480-100</t>
  </si>
  <si>
    <t>П 21д-8</t>
  </si>
  <si>
    <t>740-2460-160</t>
  </si>
  <si>
    <t>П 5-8/2</t>
  </si>
  <si>
    <t>1495-780-70</t>
  </si>
  <si>
    <t>П 5д-8</t>
  </si>
  <si>
    <t>740-780-70</t>
  </si>
  <si>
    <t>П 8-8/2</t>
  </si>
  <si>
    <t>1495-1160-100</t>
  </si>
  <si>
    <t>П 15-8/2</t>
  </si>
  <si>
    <t>1495-1840-120</t>
  </si>
  <si>
    <t>П 11-8/2</t>
  </si>
  <si>
    <t>1495-1480-100</t>
  </si>
  <si>
    <t>П 15д-8</t>
  </si>
  <si>
    <t>П 8д-8</t>
  </si>
  <si>
    <t>740-780-100</t>
  </si>
  <si>
    <t>П 18-8/2</t>
  </si>
  <si>
    <t>1495-2160-150</t>
  </si>
  <si>
    <t>П 8д-11</t>
  </si>
  <si>
    <t>С 30-30 (1, 2, 3,)</t>
  </si>
  <si>
    <t>3250-300-300</t>
  </si>
  <si>
    <t>С 40-30 (1, 2, 3,)</t>
  </si>
  <si>
    <t>4250-300-300</t>
  </si>
  <si>
    <t>С 50-30 (1, 2, 3)</t>
  </si>
  <si>
    <t>5250-300-3030</t>
  </si>
  <si>
    <t>С 50-30 (4,5,6)</t>
  </si>
  <si>
    <t>С 60-30 ( 2,3 ,4)</t>
  </si>
  <si>
    <t>6250-300-300</t>
  </si>
  <si>
    <t>С 60-30 ( 5, 6 )</t>
  </si>
  <si>
    <t>С 60-30 ( 7 ,8)</t>
  </si>
  <si>
    <t>С 70-30 ( 4, 5, 6)</t>
  </si>
  <si>
    <t>7250-300-300</t>
  </si>
  <si>
    <t>С 70-30 ( 8 )</t>
  </si>
  <si>
    <t>С 70-30 ( 9)</t>
  </si>
  <si>
    <t>С 80-30 ( 4, 5, 6)</t>
  </si>
  <si>
    <t>8250-300-300</t>
  </si>
  <si>
    <t>С 80-30 ( 8 )</t>
  </si>
  <si>
    <t>С 80-30 ( 9)</t>
  </si>
  <si>
    <t>С 80-30 ( 10)</t>
  </si>
  <si>
    <t>С 80-30 ( 11)</t>
  </si>
  <si>
    <t>Ступ.лес.без.закл.с сеткой</t>
  </si>
  <si>
    <t>ЛС-11</t>
  </si>
  <si>
    <t>ЛС-12</t>
  </si>
  <si>
    <t>ЛС-14</t>
  </si>
  <si>
    <t>ЛС-15</t>
  </si>
  <si>
    <t>ЛС-17</t>
  </si>
  <si>
    <t>ЛС-22</t>
  </si>
  <si>
    <t>ЛС-23</t>
  </si>
  <si>
    <t>Ступ.лес.без  сеток и закл.</t>
  </si>
  <si>
    <t>ЛС-11-Б</t>
  </si>
  <si>
    <t>ЛС-12-Б</t>
  </si>
  <si>
    <t>ЛС-14-Б</t>
  </si>
  <si>
    <t>ЛС-15-Б</t>
  </si>
  <si>
    <t>ЛС-11-Б-1</t>
  </si>
  <si>
    <t>ЛС-12-Б-1</t>
  </si>
  <si>
    <t>ЛС-14-Б-1</t>
  </si>
  <si>
    <t>ЛС-15-Б-1</t>
  </si>
  <si>
    <t>Ступ.лес.с закл.и сеткой</t>
  </si>
  <si>
    <t>ЛС-11-1 / 1л/</t>
  </si>
  <si>
    <t>ЛС-12-1 /1л/</t>
  </si>
  <si>
    <t>ЛС-14-1 /1л/</t>
  </si>
  <si>
    <t>ЛС-15-1 /1л/</t>
  </si>
  <si>
    <t>ЛС-17-1 /1л/</t>
  </si>
  <si>
    <t>ЛС-22-1 /1л/</t>
  </si>
  <si>
    <t>ЛС-23-1 /1л/</t>
  </si>
  <si>
    <t>Ступ.лес.с 2 закл.и сеткой</t>
  </si>
  <si>
    <t>ЛС-12-2</t>
  </si>
  <si>
    <t>ЛС-14-2</t>
  </si>
  <si>
    <t>ЛС-15-2</t>
  </si>
  <si>
    <t>ЛС-23-2</t>
  </si>
  <si>
    <t>ООО “ТК Поставщик”</t>
  </si>
  <si>
    <t>info@400meshkov.ru</t>
  </si>
  <si>
    <t>Гипсокартон-листы и пазогребневые перегородочные плиты "Волма"</t>
  </si>
  <si>
    <t>тонна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</si>
  <si>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</si>
  <si>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</si>
  <si>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</si>
  <si>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</si>
  <si>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Портландцемент ПЦ 500 (навал)</t>
  </si>
  <si>
    <t>www.400meshkov.ru</t>
  </si>
  <si>
    <t>11 кг</t>
  </si>
  <si>
    <t xml:space="preserve">Портландцемент ПЦ 400 Д20Б </t>
  </si>
  <si>
    <t>21 кг</t>
  </si>
  <si>
    <t>Блоки пенобетонные D600 / марка B2 - 2,5 / F35</t>
  </si>
  <si>
    <t>9,6 кг</t>
  </si>
  <si>
    <t>ИЗДЕЛИЕ</t>
  </si>
  <si>
    <t>Размеры, см</t>
  </si>
  <si>
    <t>Dвн</t>
  </si>
  <si>
    <t>t</t>
  </si>
  <si>
    <t>КОЛЬЦА КОЛОДЕЗНЫЕ</t>
  </si>
  <si>
    <t>КО-6</t>
  </si>
  <si>
    <t>КС-7-1.5</t>
  </si>
  <si>
    <t>КС-7-3</t>
  </si>
  <si>
    <t>КС-7-6</t>
  </si>
  <si>
    <t>КС-7-9</t>
  </si>
  <si>
    <t>КС-7-10</t>
  </si>
  <si>
    <t>КС-10-6</t>
  </si>
  <si>
    <t>КС-10-9</t>
  </si>
  <si>
    <t>КС-15-6</t>
  </si>
  <si>
    <t>КС-15-9</t>
  </si>
  <si>
    <t>КС-20-6</t>
  </si>
  <si>
    <t>КС-20-9</t>
  </si>
  <si>
    <t>h</t>
  </si>
  <si>
    <t>КС-10-6 с замком</t>
  </si>
  <si>
    <t>КС-10-9 с замком</t>
  </si>
  <si>
    <t>КОЛЬЦА КОЛОДЕЗНЫЕ С ДНОМ</t>
  </si>
  <si>
    <t>КСД-7-9 с дном</t>
  </si>
  <si>
    <t>КСД-10-9 с дном</t>
  </si>
  <si>
    <t>КСД-12-10 с дном</t>
  </si>
  <si>
    <t>КСД-15-9 с дном</t>
  </si>
  <si>
    <t>КСД-20-9 с дном</t>
  </si>
  <si>
    <t>КРЫШКИ КОЛОДЦЕВ</t>
  </si>
  <si>
    <t>D</t>
  </si>
  <si>
    <t>ППЛ 10-1 пласт. люк</t>
  </si>
  <si>
    <t>ПП 10-1</t>
  </si>
  <si>
    <t>ППЛ 15-1 пласт. люк</t>
  </si>
  <si>
    <t>ПП 12-1</t>
  </si>
  <si>
    <t>ППЛ 15-1</t>
  </si>
  <si>
    <t>ПП 20-1</t>
  </si>
  <si>
    <t>ДНИЩА КОЛОДЦЕВ</t>
  </si>
  <si>
    <t>ПН 10</t>
  </si>
  <si>
    <t>ПН 12</t>
  </si>
  <si>
    <t>ПН 15</t>
  </si>
  <si>
    <t>ПН 20</t>
  </si>
  <si>
    <t>ЛЮКИ ЧУГУННЫЕ</t>
  </si>
  <si>
    <t>ЛЧ-Л-(К) компл.</t>
  </si>
  <si>
    <t>ЛЧ-Т-(К,В,Д,ТС) компл.</t>
  </si>
  <si>
    <t xml:space="preserve">ЛЧ-ТМР-(К,В,Д,ТС)комп. </t>
  </si>
  <si>
    <t>ГТСЛ</t>
  </si>
  <si>
    <t>ГТСТ</t>
  </si>
  <si>
    <t>ДБ (компл.)</t>
  </si>
  <si>
    <t>99х50</t>
  </si>
  <si>
    <t>ДК (компл.)</t>
  </si>
  <si>
    <t>ДБ-м</t>
  </si>
  <si>
    <t>70х47</t>
  </si>
  <si>
    <t>Крышка КР-2</t>
  </si>
  <si>
    <t>Ключ КР-2</t>
  </si>
  <si>
    <t>Прокладка для люка</t>
  </si>
  <si>
    <t>ПК45-10-8АтVта</t>
  </si>
  <si>
    <t>4480-990-220</t>
  </si>
  <si>
    <t>ПК45-12-8АтVта</t>
  </si>
  <si>
    <t>4480-1190-220</t>
  </si>
  <si>
    <t>ПК45-15-8АтVта</t>
  </si>
  <si>
    <t>4480-1490-220</t>
  </si>
  <si>
    <t>ПК48-10-8АтVта</t>
  </si>
  <si>
    <t>4780-990-220</t>
  </si>
  <si>
    <t>ПК48-12-8АтVта</t>
  </si>
  <si>
    <t>4780-1190-220</t>
  </si>
  <si>
    <t>ПК48-15-8Атvта</t>
  </si>
  <si>
    <t>4780-1490-220</t>
  </si>
  <si>
    <t>ПК49-10-8АтVта</t>
  </si>
  <si>
    <t>4880-990-220</t>
  </si>
  <si>
    <t>ПК49-12-8АтVта</t>
  </si>
  <si>
    <t>4880-1190-220</t>
  </si>
  <si>
    <t>ПК49-15-8Атvта</t>
  </si>
  <si>
    <t>4880-1490-220</t>
  </si>
  <si>
    <t>ПК51-10-8АтVта</t>
  </si>
  <si>
    <t>5080-990-220</t>
  </si>
  <si>
    <t>ПК51-12-8АтVта</t>
  </si>
  <si>
    <t>ПК51-15-8АтVта</t>
  </si>
  <si>
    <t>5080-1490-220</t>
  </si>
  <si>
    <t>ПК52-10-8АтVта</t>
  </si>
  <si>
    <t>5180-990-220</t>
  </si>
  <si>
    <t>ПК52-12-8АтVта</t>
  </si>
  <si>
    <t>5180-1190-220</t>
  </si>
  <si>
    <t>ПК52-15-8АтVта</t>
  </si>
  <si>
    <t>5180-1490-220</t>
  </si>
  <si>
    <t>ПК53-10-8АтVта</t>
  </si>
  <si>
    <t>5280-990-220</t>
  </si>
  <si>
    <t>ПК53-12-8АтVта</t>
  </si>
  <si>
    <t>5280-1190-220</t>
  </si>
  <si>
    <t>ПК53-15-8АтVта</t>
  </si>
  <si>
    <t>5280-1490-221</t>
  </si>
  <si>
    <t>ПК54-10-8АтVта</t>
  </si>
  <si>
    <t>5380-990-220</t>
  </si>
  <si>
    <t>ПК54-12-8АтVта</t>
  </si>
  <si>
    <t>5380-1190-220</t>
  </si>
  <si>
    <t>ПК54-15-8АтVта</t>
  </si>
  <si>
    <t>5380-1490-220</t>
  </si>
  <si>
    <t>ПК57-10-8АтVта</t>
  </si>
  <si>
    <t>5680-990-220</t>
  </si>
  <si>
    <t>ПК57-12-8АтVта</t>
  </si>
  <si>
    <t>5680-1190-220</t>
  </si>
  <si>
    <t>ПК57-15-8АтVта</t>
  </si>
  <si>
    <t>5680-1490-220</t>
  </si>
  <si>
    <t>ПК58-10-8АтVта</t>
  </si>
  <si>
    <t>5780-990-220</t>
  </si>
  <si>
    <t>ПК58-12-8АтVта</t>
  </si>
  <si>
    <t>ПК58-15-8АтVта</t>
  </si>
  <si>
    <t>5780-1490-220</t>
  </si>
  <si>
    <t>ПК60-10-8АтVта</t>
  </si>
  <si>
    <t>5980-990-220</t>
  </si>
  <si>
    <t>ПК60-12-8АтVта</t>
  </si>
  <si>
    <t>ПК60-15-8АтVта</t>
  </si>
  <si>
    <t>5980-1490-220</t>
  </si>
  <si>
    <t>ПК63-10-8АтVта</t>
  </si>
  <si>
    <t>6280-990-220</t>
  </si>
  <si>
    <t>ПК63-12-8АтVта</t>
  </si>
  <si>
    <t>ПК63-15-8АтVта</t>
  </si>
  <si>
    <t>6280-1490-220</t>
  </si>
  <si>
    <t>ПК64-10-8АтVта</t>
  </si>
  <si>
    <t>6380-990-220</t>
  </si>
  <si>
    <t>ПК64-12-8АтVта</t>
  </si>
  <si>
    <t>6380-1490-220</t>
  </si>
  <si>
    <t>ПК64-15-8АтVта</t>
  </si>
  <si>
    <t>ПК65-10-8АтVта</t>
  </si>
  <si>
    <t>6480-990-220</t>
  </si>
  <si>
    <t>ПК65-12-8АтVта</t>
  </si>
  <si>
    <t>6480-1190-220</t>
  </si>
  <si>
    <t>ПК65-15-8АтVта</t>
  </si>
  <si>
    <t>6480-1490-220</t>
  </si>
  <si>
    <t>ПК66-10-8АтVта</t>
  </si>
  <si>
    <t>6580-990-220</t>
  </si>
  <si>
    <t>ПК66-12-8АтVта</t>
  </si>
  <si>
    <t>6580-1190-220</t>
  </si>
  <si>
    <t>ПК66-15-8АтVта</t>
  </si>
  <si>
    <t>6580-1490-220</t>
  </si>
  <si>
    <t>ПК67-10-8АтVта</t>
  </si>
  <si>
    <t>6680-990-220</t>
  </si>
  <si>
    <t>ПК67-12-8АтVта</t>
  </si>
  <si>
    <t>6680-1190-220</t>
  </si>
  <si>
    <t>ПК67-15-8АтVта</t>
  </si>
  <si>
    <t>6680-1490-220</t>
  </si>
  <si>
    <t>ПК68-10-8АтVта</t>
  </si>
  <si>
    <t>6780-990-220</t>
  </si>
  <si>
    <t>ПК68-12-8АтVта</t>
  </si>
  <si>
    <t>6780-1190-220</t>
  </si>
  <si>
    <t>ПК68-15-8АтVта</t>
  </si>
  <si>
    <t>6780-1490-220</t>
  </si>
  <si>
    <t>ПК69-10-8АтVта</t>
  </si>
  <si>
    <t>6880-990-220</t>
  </si>
  <si>
    <t>ПК69-12-8АтVта</t>
  </si>
  <si>
    <t>6880-1190-220</t>
  </si>
  <si>
    <t>ПК69-15-8АтVта</t>
  </si>
  <si>
    <t>6880-1490-220</t>
  </si>
  <si>
    <t>ПК70-10-8АтVта</t>
  </si>
  <si>
    <t>6980-990-220</t>
  </si>
  <si>
    <t>ПК70-12-8АтVта</t>
  </si>
  <si>
    <t>6980-1190-220</t>
  </si>
  <si>
    <t>ПК70-15-8АтVта</t>
  </si>
  <si>
    <t>6980-1490-220</t>
  </si>
  <si>
    <t>ПК72-10-8АтVта</t>
  </si>
  <si>
    <t>7180-990-220</t>
  </si>
  <si>
    <t>ПК72-12-8АтVта</t>
  </si>
  <si>
    <t>7180-1190-220</t>
  </si>
  <si>
    <t xml:space="preserve">ПК 72-15-8AтVта </t>
  </si>
  <si>
    <t>7180-1490-220</t>
  </si>
  <si>
    <t>ФЛ-6-12-4</t>
  </si>
  <si>
    <t>1180-600-300</t>
  </si>
  <si>
    <t>ФЛ-6-24-4</t>
  </si>
  <si>
    <t>2380-600-300</t>
  </si>
  <si>
    <t>ФЛ-8-12-3</t>
  </si>
  <si>
    <t>1180-800-300</t>
  </si>
  <si>
    <t>ФЛ-8-12-4</t>
  </si>
  <si>
    <t>ФЛ-8-24-3</t>
  </si>
  <si>
    <t>2380-800-300</t>
  </si>
  <si>
    <t>ФЛ-8-24-4</t>
  </si>
  <si>
    <t>ПО-2</t>
  </si>
  <si>
    <t>740-1160-100</t>
  </si>
  <si>
    <t>1050-330-145</t>
  </si>
  <si>
    <t>ЛС-11-17</t>
  </si>
  <si>
    <t>1050-290-168</t>
  </si>
  <si>
    <t>1200-330-145</t>
  </si>
  <si>
    <t>ЛС-12-17</t>
  </si>
  <si>
    <t>1200-290-168</t>
  </si>
  <si>
    <t>1350-330-145</t>
  </si>
  <si>
    <t>1500-330-145</t>
  </si>
  <si>
    <t>1650-330-145</t>
  </si>
  <si>
    <t>2200-330-145</t>
  </si>
  <si>
    <t>2250-330-145</t>
  </si>
  <si>
    <t>ЛС-12-17-2</t>
  </si>
  <si>
    <t>ПЛИТЫ  ПЕРЕКРЫТИЙ (ГОСТ 9561-91)</t>
  </si>
  <si>
    <t>ФУНДАМЕНТЫ  ЛЕНТОЧНЫЕ (ГОСТ 13580-85)</t>
  </si>
  <si>
    <t>БЛОКИ СТЕН ПОДВАЛОВ (ГОСТ 13579-78)</t>
  </si>
  <si>
    <t>ПЕРЕМЫЧКИ (ГОСТ 948-84)</t>
  </si>
  <si>
    <t>ЭЛЕМЕНТЫ ЗАБОРА (Серия ИЖ-31)</t>
  </si>
  <si>
    <t>ПЛИТЫ ДОРОЖНЫЕ (ГОСТ 21294.0-84)</t>
  </si>
  <si>
    <t>ЛЕСТНИЧНЫЕ  МАРШИ (ГОСТ 9818-85)</t>
  </si>
  <si>
    <t>ЛЕСТНИЧНЫЕ ПЛОЩАДКИ (ГОСТ 9818-85)</t>
  </si>
  <si>
    <t>ЛОТКИ (серия 3.006.1-2.87)</t>
  </si>
  <si>
    <t>ПЛИТЫ ПЕРЕКРЫТИЙ ЛОТКОВ (серия 3.006.1-2.87)</t>
  </si>
  <si>
    <t>СВАИ (ГОСТ 19804-91)</t>
  </si>
  <si>
    <t>СТУПЕНИ ЛЕСТНИЧНЫЕ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</si>
  <si>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</si>
  <si>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</si>
  <si>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</si>
  <si>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</si>
  <si>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</si>
  <si>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</si>
  <si>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</si>
  <si>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</si>
  <si>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</si>
  <si>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</si>
  <si>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</si>
  <si>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</si>
  <si>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</si>
  <si>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</si>
  <si>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</si>
  <si>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</si>
  <si>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</si>
  <si>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</si>
  <si>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</si>
  <si>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</si>
  <si>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</si>
  <si>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</si>
  <si>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</si>
  <si>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</si>
  <si>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</si>
  <si>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</si>
  <si>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</si>
  <si>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</si>
  <si>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</si>
  <si>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</si>
  <si>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</si>
  <si>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</si>
  <si>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</si>
  <si>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</si>
  <si>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</si>
  <si>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</si>
  <si>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</si>
  <si>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</si>
  <si>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</si>
  <si>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</si>
  <si>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</si>
  <si>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</si>
  <si>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</si>
  <si>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</si>
  <si>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</si>
  <si>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</si>
  <si>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</si>
  <si>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</si>
  <si>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</si>
  <si>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</si>
  <si>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</si>
  <si>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</si>
  <si>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</si>
  <si>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</si>
  <si>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</si>
  <si>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</si>
  <si>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</si>
  <si>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</si>
  <si>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</si>
  <si>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</si>
  <si>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</si>
  <si>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</si>
  <si>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</si>
  <si>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</si>
  <si>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</si>
  <si>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</si>
  <si>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</si>
  <si>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</si>
  <si>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</si>
  <si>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</si>
  <si>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</si>
  <si>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</si>
  <si>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</si>
  <si>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</si>
  <si>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</si>
  <si>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</si>
  <si>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</si>
  <si>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</si>
  <si>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</si>
  <si>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</si>
  <si>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</si>
  <si>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</si>
  <si>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1800x200x8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</si>
  <si>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</si>
  <si>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</si>
  <si>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</si>
  <si>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</si>
  <si>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</si>
  <si>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</si>
  <si>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</si>
  <si>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</si>
  <si>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LATONIT - НП</t>
  </si>
  <si>
    <t>Плита фиброцементная (структурная) LATONIT серая</t>
  </si>
  <si>
    <t>Масса, кг</t>
  </si>
  <si>
    <t>13 руб на м²</t>
  </si>
  <si>
    <t>17 руб на м²</t>
  </si>
  <si>
    <t>Цена, руб.</t>
  </si>
  <si>
    <t>Габаритные размеры           l/b/h, мм.</t>
  </si>
  <si>
    <t>-</t>
  </si>
  <si>
    <t>Объем, м3</t>
  </si>
  <si>
    <t>Вес, тн</t>
  </si>
  <si>
    <t>ЦЕНА с НДС, руб.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</si>
  <si>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</si>
  <si>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</si>
  <si>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</si>
  <si>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</si>
  <si>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</si>
  <si>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</si>
  <si>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</si>
  <si>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>Клей  Стандарт "Finger"</t>
  </si>
  <si>
    <t>Клей  Profi "Finger"</t>
  </si>
  <si>
    <t xml:space="preserve">Для внутренней и наружной облицовки стен и полов керам. плиткой </t>
  </si>
  <si>
    <t>Клей Lux "Finger"</t>
  </si>
  <si>
    <t>Клей монтажный для блоков  (пенобетон, газосиликат)</t>
  </si>
  <si>
    <t>Клей Blok "Finger"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</si>
  <si>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</si>
  <si>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</si>
  <si>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</si>
  <si>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</si>
  <si>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</si>
  <si>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</si>
  <si>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</si>
  <si>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Штукатурка  М-125 "Finger"</t>
  </si>
  <si>
    <t>Штукатурка  М.Н. "Finger"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</si>
  <si>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</si>
  <si>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</si>
  <si>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</si>
  <si>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</si>
  <si>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</si>
  <si>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Портландцемент ПЦ 400  (навал)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</si>
  <si>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</si>
  <si>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</si>
  <si>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</si>
  <si>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</si>
  <si>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</si>
  <si>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</si>
  <si>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</si>
  <si>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</si>
  <si>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</si>
  <si>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</si>
  <si>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</si>
  <si>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</si>
  <si>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</si>
  <si>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</si>
  <si>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</si>
  <si>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</si>
  <si>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</si>
  <si>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</si>
  <si>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</si>
  <si>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</si>
  <si>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</si>
  <si>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</si>
  <si>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</si>
  <si>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</si>
  <si>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</si>
  <si>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</si>
  <si>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</si>
  <si>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</si>
  <si>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</si>
  <si>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</si>
  <si>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</si>
  <si>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</si>
  <si>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 xml:space="preserve">Цена с доставкой 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</si>
  <si>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</si>
  <si>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</si>
  <si>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</si>
  <si>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</si>
  <si>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</si>
  <si>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</si>
  <si>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</si>
  <si>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</si>
  <si>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</si>
  <si>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</si>
  <si>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</si>
  <si>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</si>
  <si>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</si>
  <si>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</si>
  <si>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</si>
  <si>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</si>
  <si>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</si>
  <si>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</si>
  <si>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</si>
  <si>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</si>
  <si>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</si>
  <si>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</si>
  <si>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</si>
  <si>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</si>
  <si>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</si>
  <si>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</si>
  <si>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</si>
  <si>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</si>
  <si>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</si>
  <si>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</si>
  <si>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</si>
  <si>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</si>
  <si>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лист/29,00кг.</t>
  </si>
  <si>
    <t>В пачке - 60 шт.</t>
  </si>
  <si>
    <t>лист/19,00кг.</t>
  </si>
  <si>
    <t>лист/24,00кг.</t>
  </si>
  <si>
    <t>ЛПН 2000*1500*8 мм</t>
  </si>
  <si>
    <t>лист/49,00кг.</t>
  </si>
  <si>
    <t>В машине 20 тонн - 420 шт.</t>
  </si>
  <si>
    <t>ЛПН 2000*1500*10 мм</t>
  </si>
  <si>
    <t>лист/58,00кг.</t>
  </si>
  <si>
    <t>В машине 20 тонн - 360 шт.</t>
  </si>
  <si>
    <t>ЛПН 3000*1200*8 мм</t>
  </si>
  <si>
    <t>лист/57,00кг.</t>
  </si>
  <si>
    <t>В пачке - 40 шт.</t>
  </si>
  <si>
    <t>ЛПН 3000*1200*10 мм</t>
  </si>
  <si>
    <t>лист/70,00кг.</t>
  </si>
  <si>
    <t>ЛПН 3000*1500*8 мм</t>
  </si>
  <si>
    <t>лист/73,50кг.</t>
  </si>
  <si>
    <t>ЛПН 3000*1500*10 мм</t>
  </si>
  <si>
    <t>В пачке - 50 шт.</t>
  </si>
  <si>
    <t>лист/87,00кг.</t>
  </si>
  <si>
    <t>В машине 20 тонн - 240 шт.</t>
  </si>
  <si>
    <t>В пачке - 30 шт.</t>
  </si>
  <si>
    <t>В машине 20 тонн - 180 шт.</t>
  </si>
  <si>
    <t>ЛПН 3000*1500*12 мм</t>
  </si>
  <si>
    <t>лист/105,00кг.</t>
  </si>
  <si>
    <t>лист/5,00кг.</t>
  </si>
  <si>
    <t>ГКЛ 1200*2500*9,5мм/3кв.м</t>
  </si>
  <si>
    <t>В пачке - 250 шт.</t>
  </si>
  <si>
    <t>В машине 20 тонн - 1500 шт.</t>
  </si>
  <si>
    <t>лист/14,70кг.</t>
  </si>
  <si>
    <t>лист/7,35кг.</t>
  </si>
  <si>
    <t>В пачке - 400 шт.</t>
  </si>
  <si>
    <t>В машине 20 тонн - 2400 шт.</t>
  </si>
  <si>
    <t>В пачке - 200 шт.</t>
  </si>
  <si>
    <t>В машине 20 тонн - 1800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</si>
  <si>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</si>
  <si>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</si>
  <si>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</si>
  <si>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</si>
  <si>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</si>
  <si>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</si>
  <si>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</si>
  <si>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</si>
  <si>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</si>
  <si>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</si>
  <si>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</si>
  <si>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</si>
  <si>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</si>
  <si>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</si>
  <si>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</si>
  <si>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</si>
  <si>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</si>
  <si>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</si>
  <si>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</si>
  <si>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</si>
  <si>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</si>
  <si>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</si>
  <si>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В пачке - 15 шт.</t>
  </si>
  <si>
    <t>лист/210,00кг.</t>
  </si>
  <si>
    <t>ЛПП 3000*1200*30 мм</t>
  </si>
  <si>
    <t>В машине 20 тонн - 75 шт.</t>
  </si>
  <si>
    <t>лист/252,00кг.</t>
  </si>
  <si>
    <t>ЛПП 3000*1200*40 мм</t>
  </si>
  <si>
    <t>АЦЭИД 1500*1200*6 мм</t>
  </si>
  <si>
    <t>АЦЭИД 1500*1200*8 мм</t>
  </si>
  <si>
    <t>АЦЭИД 1500*1200*10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</si>
  <si>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</si>
  <si>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</si>
  <si>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</si>
  <si>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</si>
  <si>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</si>
  <si>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</si>
  <si>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</si>
  <si>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</si>
  <si>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</si>
  <si>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В машине 20 тонн - 105 шт.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</si>
  <si>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</si>
  <si>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</si>
  <si>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</si>
  <si>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</si>
  <si>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</si>
  <si>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</si>
  <si>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</si>
  <si>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</si>
  <si>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</si>
  <si>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</si>
  <si>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</si>
  <si>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</si>
  <si>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</si>
  <si>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</si>
  <si>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</si>
  <si>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</si>
  <si>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</si>
  <si>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</si>
  <si>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</si>
  <si>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</si>
  <si>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</si>
  <si>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</si>
  <si>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</si>
  <si>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</si>
  <si>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</si>
  <si>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</si>
  <si>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</si>
  <si>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</si>
  <si>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</si>
  <si>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</si>
  <si>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</si>
  <si>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</si>
  <si>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</si>
  <si>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</si>
  <si>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</si>
  <si>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</si>
  <si>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</si>
  <si>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</si>
  <si>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</si>
  <si>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</si>
  <si>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</si>
  <si>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</si>
  <si>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</si>
  <si>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</si>
  <si>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</si>
  <si>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</si>
  <si>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</si>
  <si>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</si>
  <si>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</si>
  <si>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</si>
  <si>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</si>
  <si>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</si>
  <si>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</si>
  <si>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</si>
  <si>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</si>
  <si>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</si>
  <si>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</si>
  <si>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</si>
  <si>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</si>
  <si>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</si>
  <si>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</si>
  <si>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</si>
  <si>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</si>
  <si>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лист/77,76кг.</t>
  </si>
  <si>
    <t>лист/63,23кг.</t>
  </si>
  <si>
    <t>лист/75,37кг.</t>
  </si>
  <si>
    <t>В машине 20 тонн - 2000 шт.</t>
  </si>
  <si>
    <t>шт./9,95кг.</t>
  </si>
  <si>
    <t>шт./8,30кг.</t>
  </si>
  <si>
    <t>шт./5,00кг.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</si>
  <si>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</si>
  <si>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</si>
  <si>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</si>
  <si>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</si>
  <si>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</si>
  <si>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</si>
  <si>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</si>
  <si>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</si>
  <si>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</si>
  <si>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</si>
  <si>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</si>
  <si>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</si>
  <si>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</si>
  <si>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</si>
  <si>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</si>
  <si>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</si>
  <si>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</si>
  <si>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</si>
  <si>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</si>
  <si>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</si>
  <si>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</si>
  <si>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</si>
  <si>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</si>
  <si>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</si>
  <si>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</si>
  <si>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</si>
  <si>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</si>
  <si>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</si>
  <si>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</si>
  <si>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</si>
  <si>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</si>
  <si>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</si>
  <si>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</si>
  <si>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</si>
  <si>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</si>
  <si>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Блоки пенобетонные 600х300х200</t>
  </si>
  <si>
    <t>Блоки пенобетонные 400х200х200</t>
  </si>
  <si>
    <t>Блоки пенобетонные 600х300х100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</si>
  <si>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</si>
  <si>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</si>
  <si>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</si>
  <si>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</si>
  <si>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</si>
  <si>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</si>
  <si>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</si>
  <si>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</si>
  <si>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</si>
  <si>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</si>
  <si>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</si>
  <si>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</si>
  <si>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</si>
  <si>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</si>
  <si>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</si>
  <si>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</si>
  <si>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</si>
  <si>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</si>
  <si>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</si>
  <si>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</si>
  <si>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</si>
  <si>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</si>
  <si>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</si>
  <si>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</si>
  <si>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</si>
  <si>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</si>
  <si>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</si>
  <si>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</si>
  <si>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</si>
  <si>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</si>
  <si>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</si>
  <si>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</si>
  <si>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</si>
  <si>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</si>
  <si>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</si>
  <si>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</si>
  <si>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</si>
  <si>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</si>
  <si>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</si>
  <si>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</si>
  <si>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</si>
  <si>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</si>
  <si>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</si>
  <si>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</si>
  <si>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</si>
  <si>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</si>
  <si>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Наливной пол "Express"(гипсовый быстротверд., 10-60мм)</t>
  </si>
  <si>
    <t>Наливной пол "Finish"(цементный, высокопрочный 2-20мм)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</si>
  <si>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</si>
  <si>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</si>
  <si>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</si>
  <si>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</si>
  <si>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</si>
  <si>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</si>
  <si>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</si>
  <si>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</si>
  <si>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</si>
  <si>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</si>
  <si>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</si>
  <si>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</si>
  <si>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</si>
  <si>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</si>
  <si>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</si>
  <si>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</si>
  <si>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</si>
  <si>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</si>
  <si>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</si>
  <si>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</si>
  <si>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</si>
  <si>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</si>
  <si>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</si>
  <si>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</si>
  <si>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>ПЦ 500 Д 20Б  Мастер PRO Lafarge ("Воскресенскцемент")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</si>
  <si>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</si>
  <si>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</si>
  <si>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</si>
  <si>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</si>
  <si>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</si>
  <si>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ЛПН 1750*1000*6 мм</t>
  </si>
  <si>
    <t>ЛПН 1750*1000*8 мм</t>
  </si>
  <si>
    <t>ЛПН 1750*1200*6 мм</t>
  </si>
  <si>
    <t>лист/25,00кг.</t>
  </si>
  <si>
    <t>В машине 20 тонн - 600 шт.</t>
  </si>
  <si>
    <t>ЛПН 1750*1200*8 мм</t>
  </si>
  <si>
    <t>лист/33,00кг.</t>
  </si>
  <si>
    <t>В машине 20 тонн - 700 шт.</t>
  </si>
  <si>
    <t>ЛПН 1750*1000*10 мм</t>
  </si>
  <si>
    <t>ЛПН 1750*1200*10 мм</t>
  </si>
  <si>
    <t>В пачке - 85 шт.</t>
  </si>
  <si>
    <t>В машине 20 тонн - 595 шт.</t>
  </si>
  <si>
    <t>В машине 20 тонн - 500 шт.</t>
  </si>
  <si>
    <t>лист/40,00кг.</t>
  </si>
  <si>
    <t>В машине 20 тонн - 320 шт.</t>
  </si>
  <si>
    <t>Толщина 12 мм.</t>
  </si>
  <si>
    <t>Толщина 10 мм.</t>
  </si>
  <si>
    <t>Толщина 8 мм.</t>
  </si>
  <si>
    <t>Толщина 6 мм.</t>
  </si>
  <si>
    <t>ЛПН 3000*1200*12 мм</t>
  </si>
  <si>
    <t>лист/85,00кг.</t>
  </si>
  <si>
    <t>Толщина 16 мм.</t>
  </si>
  <si>
    <t>ЛПН 3000*1200*16 мм</t>
  </si>
  <si>
    <t>ЛПН 3000*1500*16 мм</t>
  </si>
  <si>
    <t>лист/114,00кг.</t>
  </si>
  <si>
    <t>лист/143,70кг.</t>
  </si>
  <si>
    <t>Толщина 20 мм.</t>
  </si>
  <si>
    <t>ЛПН 3000*1200*20 мм</t>
  </si>
  <si>
    <t>ЛПН 3000*1500*20 мм</t>
  </si>
  <si>
    <t>лист/156,00кг.</t>
  </si>
  <si>
    <t>лист/180,00кг.</t>
  </si>
  <si>
    <t>Толщина 25 мм.</t>
  </si>
  <si>
    <t>ЛПН 3000*1200*25 мм</t>
  </si>
  <si>
    <t>ЛПН 3000*1500*25 мм</t>
  </si>
  <si>
    <t>В машине 20 тонн - 175 шт.</t>
  </si>
  <si>
    <t>В машине 20 тонн - 150 шт.</t>
  </si>
  <si>
    <t>В машине 20 тонн - 100 шт.</t>
  </si>
  <si>
    <t>В пачке - 16 шт.</t>
  </si>
  <si>
    <t>В машине 20 тонн - 96 шт.</t>
  </si>
  <si>
    <t>лист/178,00кг.</t>
  </si>
  <si>
    <t>лист/225,00кг.</t>
  </si>
  <si>
    <t>Толщина 30 мм.</t>
  </si>
  <si>
    <t>ЛПН 3000*1200*30 мм</t>
  </si>
  <si>
    <t>В машине 20 тонн - 755 шт.</t>
  </si>
  <si>
    <t>1750*240*6 мм</t>
  </si>
  <si>
    <t>В машине 20 тонн - 4000 шт.</t>
  </si>
  <si>
    <t>1750*300*6 мм</t>
  </si>
  <si>
    <t>лист/6,25кг.</t>
  </si>
  <si>
    <t>В машине 20 тонн - 3200 шт.</t>
  </si>
  <si>
    <t xml:space="preserve"> от 30 тыс. руб.</t>
  </si>
  <si>
    <t xml:space="preserve"> до 30 тыс. руб.</t>
  </si>
  <si>
    <t>1750*240*8 мм</t>
  </si>
  <si>
    <t>лист/6,60кг.</t>
  </si>
  <si>
    <t>В машине 20 тонн - 2800 шт.</t>
  </si>
  <si>
    <t>1750*300*8 мм</t>
  </si>
  <si>
    <t>лист/8,25кг.</t>
  </si>
  <si>
    <t>лист/8,70кг.</t>
  </si>
  <si>
    <t>1750*240*10 мм</t>
  </si>
  <si>
    <t>лист/8,20кг.</t>
  </si>
  <si>
    <t>1750*300*10 мм</t>
  </si>
  <si>
    <t xml:space="preserve">Упаковка для грядок </t>
  </si>
  <si>
    <t>лист/18,00кг.</t>
  </si>
  <si>
    <t>лист/48,00кг.</t>
  </si>
  <si>
    <t>В машине 20 тонн - 440 шт.</t>
  </si>
  <si>
    <t>В машине 20 тонн - 840 шт.</t>
  </si>
  <si>
    <t>лист/23,50кг.</t>
  </si>
  <si>
    <t>Полосы для грядок и дорожек</t>
  </si>
  <si>
    <t>ЛПП 3000*1200*8 мм</t>
  </si>
  <si>
    <t>лист/63,00кг.</t>
  </si>
  <si>
    <t>В машине 20 тонн - 280 шт.</t>
  </si>
  <si>
    <t>лист/69,00кг.</t>
  </si>
  <si>
    <t>В машине 20 тонн - 660 шт.</t>
  </si>
  <si>
    <t>лист/38,00кг.</t>
  </si>
  <si>
    <t>лист/61,00кг.</t>
  </si>
  <si>
    <t>ЛПП 3000*1200*10 мм</t>
  </si>
  <si>
    <t>лист/84,00кг.</t>
  </si>
  <si>
    <t>лист/91,00кг.</t>
  </si>
  <si>
    <t>ЛПП 3000*1200*12 мм</t>
  </si>
  <si>
    <t>лист/94,00кг.</t>
  </si>
  <si>
    <t>лист/117,00кг.</t>
  </si>
  <si>
    <t>лист/131,00кг.</t>
  </si>
  <si>
    <t>В машине 20 тонн - 125 шт.</t>
  </si>
  <si>
    <t>лист/152,00кг.</t>
  </si>
  <si>
    <t>лист/170,00кг.</t>
  </si>
  <si>
    <t>лист/189,00кг.</t>
  </si>
  <si>
    <t>ЛПП 3000*1500*25 мм</t>
  </si>
  <si>
    <t>лист/236,00кг.</t>
  </si>
  <si>
    <t>Толщина 35 мм.</t>
  </si>
  <si>
    <t>Толщина 40 мм.</t>
  </si>
  <si>
    <t>ЛПП 3000*1200*35 мм</t>
  </si>
  <si>
    <t>лист/394,00кг.</t>
  </si>
  <si>
    <t>лист/436,00кг.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</si>
  <si>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</si>
  <si>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</si>
  <si>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</si>
  <si>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</si>
  <si>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</si>
  <si>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</si>
  <si>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</si>
  <si>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В машине 20 тонн - 630 шт.</t>
  </si>
  <si>
    <t>лист/64,00кг.</t>
  </si>
  <si>
    <t>АЦЭИД 3000*1500*10 мм</t>
  </si>
  <si>
    <t>лист/39,00кг.</t>
  </si>
  <si>
    <t>лист/92,00кг.</t>
  </si>
  <si>
    <t>АЦЭИД 3000*1500*12 мм</t>
  </si>
  <si>
    <t>лист/129,60кг.</t>
  </si>
  <si>
    <t>АЦЭИД 3000*1500*16 мм</t>
  </si>
  <si>
    <t>лист/150,00кг.</t>
  </si>
  <si>
    <t>лист/168,00кг.</t>
  </si>
  <si>
    <t>АЦЭИД 3000*1500*20 мм</t>
  </si>
  <si>
    <t>АЦЭИД 3000*1500*25 мм</t>
  </si>
  <si>
    <t>АЦЭИД 3000*1200*35 мм</t>
  </si>
  <si>
    <t>лист/336,00кг.</t>
  </si>
  <si>
    <t>Проча продукция</t>
  </si>
  <si>
    <t>Картон асбестовый (ТУ 2576-003-00281559-96)</t>
  </si>
  <si>
    <t>Упаковка для асбокартона</t>
  </si>
  <si>
    <t>Лист СМЛ 1220*2440*8</t>
  </si>
  <si>
    <t>В пачке - 76 шт.</t>
  </si>
  <si>
    <t>В машине 20 тонн - 760 шт.</t>
  </si>
  <si>
    <t>Поддон для СМЛ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</si>
  <si>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</si>
  <si>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</si>
  <si>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</si>
  <si>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</si>
  <si>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</si>
  <si>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</si>
  <si>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</si>
  <si>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</si>
  <si>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</si>
  <si>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</si>
  <si>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</si>
  <si>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</si>
  <si>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</si>
  <si>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</si>
  <si>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</si>
  <si>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</si>
  <si>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</si>
  <si>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</si>
  <si>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</si>
  <si>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</si>
  <si>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</si>
  <si>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</si>
  <si>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</si>
  <si>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</si>
  <si>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</si>
  <si>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</si>
  <si>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</si>
  <si>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</si>
  <si>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</si>
  <si>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</si>
  <si>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</si>
  <si>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</si>
  <si>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</si>
  <si>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</si>
  <si>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</si>
  <si>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</si>
  <si>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</si>
  <si>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</si>
  <si>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</si>
  <si>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</si>
  <si>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</si>
  <si>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</si>
  <si>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</si>
  <si>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</si>
  <si>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</si>
  <si>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</si>
  <si>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</si>
  <si>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</si>
  <si>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</si>
  <si>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</si>
  <si>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</si>
  <si>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</si>
  <si>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</si>
  <si>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</si>
  <si>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</si>
  <si>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</si>
  <si>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</si>
  <si>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</si>
  <si>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</si>
  <si>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</si>
  <si>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</si>
  <si>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</si>
  <si>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</si>
  <si>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</si>
  <si>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</si>
  <si>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</si>
  <si>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</si>
  <si>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</si>
  <si>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</si>
  <si>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</si>
  <si>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</si>
  <si>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</si>
  <si>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</si>
  <si>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</si>
  <si>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</si>
  <si>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</si>
  <si>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</si>
  <si>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</si>
  <si>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</si>
  <si>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</si>
  <si>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</si>
  <si>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</si>
  <si>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>М 150  "Fingers"</t>
  </si>
  <si>
    <t xml:space="preserve">ПЦ 500 Д20 "Flex" </t>
  </si>
  <si>
    <t>ПЦ 500 Д0 "DeLuxe"</t>
  </si>
  <si>
    <t>ПЦ 400 Д20 "DeLuxe"</t>
  </si>
  <si>
    <t>М 200 "Fingers"</t>
  </si>
  <si>
    <t>от 20 тн.</t>
  </si>
  <si>
    <t>от 10 тн.</t>
  </si>
  <si>
    <t>от 1-5 тн.</t>
  </si>
  <si>
    <t>ПЦ 500 Д0 "Серебрянский цементный завод"</t>
  </si>
  <si>
    <t>ПЦ 500 Д0  NORMADA  "HEIDELBERGCEMENT"</t>
  </si>
  <si>
    <t xml:space="preserve">ПЦБ 1-500 Д0 Белый "Holcim" </t>
  </si>
  <si>
    <t>ПЦ 500 Д0 Белый Турция "Чимса"</t>
  </si>
  <si>
    <t>ПЦ 500 Д20 "Серебрянский цементный завод"</t>
  </si>
  <si>
    <t xml:space="preserve">ЦЕМ I 42,5Н "Holcim" </t>
  </si>
  <si>
    <t>ПЦ 400 Д20 "Серебрянский цементный завод"</t>
  </si>
  <si>
    <t xml:space="preserve">ПЦ 400 Д20Б Lafarge "Воскресенскцемент" </t>
  </si>
  <si>
    <t xml:space="preserve">ЦЕМ II/А-Ш 32.5 Б "Holcim" </t>
  </si>
  <si>
    <t>ПЦ500 Д0 "Мордовцемент"</t>
  </si>
  <si>
    <t>ПЦ500 Д0 "БазелЦемент"</t>
  </si>
  <si>
    <t>ПЦ500 Д0 "Тула Цемент"</t>
  </si>
  <si>
    <t>ПЦ 500 Д0  "Серебрянский цементный завод"</t>
  </si>
  <si>
    <t>ПЦ 400 Д 0 "Серебрянский цементный завод"</t>
  </si>
  <si>
    <t>ПЦ 400 Д 20 "Серебрянский цементный завод"</t>
  </si>
  <si>
    <t>ПЦ 400 Д 20Б Lafarge "Воскресенскцемент"</t>
  </si>
  <si>
    <t>ПЦ 400 Д 5  Lafarge "Воскресенскцемент"</t>
  </si>
  <si>
    <t xml:space="preserve">М 200 монтажно-кладочная </t>
  </si>
  <si>
    <t>М 300 пескобетон</t>
  </si>
  <si>
    <t>М 150 "Каменный цветок" (50меш. на поддоне)</t>
  </si>
  <si>
    <t>М 150 "Каменный цветок" (30меш.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</si>
  <si>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</si>
  <si>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</si>
  <si>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</si>
  <si>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"Fingers" (фракция 3-6мм)</t>
  </si>
  <si>
    <t>М 300 "Каменный цветок" (30меш. на поддоне)</t>
  </si>
  <si>
    <t>М 300 "Fix" (30-40меш. на поддоне)</t>
  </si>
  <si>
    <t>М 300 "De Luxe" (30-40меш. на поддоне)</t>
  </si>
  <si>
    <t>М 200 "De Luxe" (30-40меш. на поддоне)</t>
  </si>
  <si>
    <t>М 200 "Каменный цветок" (30меш. на поддоне)</t>
  </si>
  <si>
    <t>МО, г. Коломна, ул. Московская, д. 14</t>
  </si>
  <si>
    <t>М 200 "NORMADA"</t>
  </si>
  <si>
    <t>М 150 "NORMADA"</t>
  </si>
  <si>
    <t>М 300 "NORMADA"</t>
  </si>
  <si>
    <t>Клей "NORMADA"</t>
  </si>
  <si>
    <t>Клей "Теплоклей"-25кг De Luxe</t>
  </si>
  <si>
    <t>Клей Малахит ""Каменный цветок" (56меш. на поддоне)</t>
  </si>
  <si>
    <t>Клей Изумруд "Каменный цветок"  (56меш. на поддоне)</t>
  </si>
  <si>
    <t>Клей Гранит "Каменный цветок"  (56меш. на поддоне)</t>
  </si>
  <si>
    <t>Клей Магма "Каменный цветок" (56меш. на поддоне)</t>
  </si>
  <si>
    <t>Клей Базальт "Каменный цветок" (56меш. на поддоне)</t>
  </si>
  <si>
    <t>Клей Коралл "Каменный цветок" (56меш. на поддоне)</t>
  </si>
  <si>
    <t>Шпатлевка цементная Фасадная серая "De Luxe"</t>
  </si>
  <si>
    <t>мешок/50 кг.</t>
  </si>
  <si>
    <t>Штукатурка Аметист "Каменный цветок" (56меш. на поддоне)</t>
  </si>
  <si>
    <t xml:space="preserve">Штукатурка гипс. серая "FinGips" 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</si>
  <si>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</si>
  <si>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</si>
  <si>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</si>
  <si>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</si>
  <si>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</si>
  <si>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 xml:space="preserve">Штукатурка гипс. РН серая GYPSMIX  "NORMADA" </t>
  </si>
  <si>
    <t xml:space="preserve">Штукатурка гипс. МН серая GYPSMIX  "NORMADA" 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</si>
  <si>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</si>
  <si>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</si>
  <si>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</si>
  <si>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</si>
  <si>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</si>
  <si>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</si>
  <si>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</si>
  <si>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</si>
  <si>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</si>
  <si>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</si>
  <si>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</si>
  <si>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Шпатлевка серая Янтарь "Каменный цветок" (56меш. на поддоне)</t>
  </si>
  <si>
    <t>Штукатурка гипс. серая Агат "Каменный цветок" (40меш. на поддоне)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</si>
  <si>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</si>
  <si>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</si>
  <si>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</si>
  <si>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</si>
  <si>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</si>
  <si>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</si>
  <si>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</si>
  <si>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</si>
  <si>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</si>
  <si>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</si>
  <si>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</si>
  <si>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</si>
  <si>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</si>
  <si>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</si>
  <si>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</si>
  <si>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</si>
  <si>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</si>
  <si>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</si>
  <si>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</si>
  <si>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</si>
  <si>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</si>
  <si>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</si>
  <si>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</si>
  <si>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</si>
  <si>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</si>
  <si>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</si>
  <si>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от 1-10 тн.</t>
  </si>
  <si>
    <t>от 10-25 тн.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</si>
  <si>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</si>
  <si>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</si>
  <si>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</si>
  <si>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</si>
  <si>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</si>
  <si>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</si>
  <si>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</si>
  <si>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</si>
  <si>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</si>
  <si>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</si>
  <si>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</si>
  <si>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</si>
  <si>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</si>
  <si>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</si>
  <si>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</si>
  <si>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</si>
  <si>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</si>
  <si>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</si>
  <si>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</si>
  <si>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</si>
  <si>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</si>
  <si>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</si>
  <si>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</si>
  <si>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</si>
  <si>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</si>
  <si>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</si>
  <si>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</si>
  <si>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</si>
  <si>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</si>
  <si>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</si>
  <si>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</si>
  <si>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</si>
  <si>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</si>
  <si>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</si>
  <si>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</si>
  <si>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</si>
  <si>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</si>
  <si>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</si>
  <si>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</si>
  <si>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>625х250x250</t>
  </si>
  <si>
    <t>625x250x300</t>
  </si>
  <si>
    <t>625x250x375</t>
  </si>
  <si>
    <t>625x250x400</t>
  </si>
  <si>
    <t>625x250x500</t>
  </si>
  <si>
    <t>Газосиликатные блоки CUBI, производство ЕЗСМ (г. Егоревск)</t>
  </si>
  <si>
    <t>625x200x200</t>
  </si>
  <si>
    <t>625x200x250</t>
  </si>
  <si>
    <t>625x200x300</t>
  </si>
  <si>
    <t>625x200x400</t>
  </si>
  <si>
    <t>625x200x500</t>
  </si>
  <si>
    <t>625x250x50</t>
  </si>
  <si>
    <t>625x250x75</t>
  </si>
  <si>
    <t>625x250x100</t>
  </si>
  <si>
    <t>625x250x125</t>
  </si>
  <si>
    <t>625x250x150</t>
  </si>
  <si>
    <t>625x200x50</t>
  </si>
  <si>
    <t>625x200x75</t>
  </si>
  <si>
    <t>625x200x100</t>
  </si>
  <si>
    <t>625x200x125</t>
  </si>
  <si>
    <t>625x200x150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</si>
  <si>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</si>
  <si>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</si>
  <si>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</si>
  <si>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</si>
  <si>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</si>
  <si>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</si>
  <si>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</si>
  <si>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</si>
  <si>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</si>
  <si>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</si>
  <si>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</si>
  <si>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Крышки колец с четвертью</t>
  </si>
  <si>
    <t>ПП 20-1ч</t>
  </si>
  <si>
    <t>ПП 20-2ч</t>
  </si>
  <si>
    <t>ПП 15-1ч</t>
  </si>
  <si>
    <t>ПП 15-2ч</t>
  </si>
  <si>
    <t>ПП 12-1ч</t>
  </si>
  <si>
    <t>ПП 12-2ч</t>
  </si>
  <si>
    <t>ПП 10-1ч</t>
  </si>
  <si>
    <t>ПП 10-2ч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</si>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</sst>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;[Red]0.00"/>
    <numFmt numFmtId="167" formatCode="_-* #,##0.00_р_._-;\-* #,##0.00_р_._-;_-* \-??_р_._-;_-@_-"/>
    <numFmt numFmtId="168" formatCode="0.0%"/>
    <numFmt numFmtId="169" formatCode="#,##0.00_р_.;[Red]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0.0"/>
    <numFmt numFmtId="176" formatCode="[$-FC19]d\ mmmm\ yyyy\ &quot;г.&quot;"/>
    <numFmt numFmtId="177" formatCode="#,##0&quot;р.&quot;"/>
    <numFmt numFmtId="178" formatCode="#,##0.00_р_.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9"/>
      <color indexed="8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24"/>
      <color indexed="10"/>
      <name val="Times New Roman"/>
      <family val="1"/>
    </font>
    <font>
      <b/>
      <u val="single"/>
      <sz val="18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24"/>
      <color rgb="FFFF0000"/>
      <name val="Times New Roman"/>
      <family val="1"/>
    </font>
    <font>
      <b/>
      <u val="single"/>
      <sz val="18"/>
      <color rgb="FFFF0000"/>
      <name val="Arial Cyr"/>
      <family val="0"/>
    </font>
    <font>
      <b/>
      <sz val="12"/>
      <color theme="1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6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6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6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6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6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6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6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6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6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6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6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6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7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58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59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1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2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4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562"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74" fontId="0" fillId="0" borderId="0" xfId="0" applyNumberFormat="1" applyFont="1" applyAlignment="1">
      <alignment horizontal="center"/>
    </xf>
    <xf numFmtId="174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0" fontId="35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174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74" fontId="35" fillId="0" borderId="0" xfId="0" applyNumberFormat="1" applyFont="1" applyAlignment="1">
      <alignment horizontal="center"/>
    </xf>
    <xf numFmtId="174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81" borderId="22" xfId="0" applyFont="1" applyFill="1" applyBorder="1" applyAlignment="1">
      <alignment horizontal="center"/>
    </xf>
    <xf numFmtId="3" fontId="33" fillId="0" borderId="22" xfId="0" applyNumberFormat="1" applyFont="1" applyBorder="1" applyAlignment="1">
      <alignment vertical="center"/>
    </xf>
    <xf numFmtId="3" fontId="33" fillId="0" borderId="22" xfId="0" applyNumberFormat="1" applyFont="1" applyBorder="1" applyAlignment="1">
      <alignment horizontal="center" vertical="center"/>
    </xf>
    <xf numFmtId="3" fontId="33" fillId="81" borderId="22" xfId="0" applyNumberFormat="1" applyFont="1" applyFill="1" applyBorder="1" applyAlignment="1">
      <alignment vertical="center"/>
    </xf>
    <xf numFmtId="3" fontId="33" fillId="81" borderId="22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vertical="center"/>
    </xf>
    <xf numFmtId="3" fontId="33" fillId="0" borderId="22" xfId="0" applyNumberFormat="1" applyFont="1" applyBorder="1" applyAlignment="1">
      <alignment horizontal="left" vertical="center"/>
    </xf>
    <xf numFmtId="3" fontId="33" fillId="0" borderId="22" xfId="0" applyNumberFormat="1" applyFont="1" applyFill="1" applyBorder="1" applyAlignment="1">
      <alignment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3" fillId="0" borderId="24" xfId="0" applyFont="1" applyBorder="1" applyAlignment="1">
      <alignment/>
    </xf>
    <xf numFmtId="165" fontId="33" fillId="0" borderId="22" xfId="0" applyNumberFormat="1" applyFont="1" applyBorder="1" applyAlignment="1">
      <alignment horizontal="center"/>
    </xf>
    <xf numFmtId="0" fontId="33" fillId="81" borderId="24" xfId="0" applyFont="1" applyFill="1" applyBorder="1" applyAlignment="1">
      <alignment/>
    </xf>
    <xf numFmtId="165" fontId="33" fillId="81" borderId="22" xfId="0" applyNumberFormat="1" applyFont="1" applyFill="1" applyBorder="1" applyAlignment="1">
      <alignment horizontal="center"/>
    </xf>
    <xf numFmtId="0" fontId="33" fillId="81" borderId="22" xfId="0" applyFont="1" applyFill="1" applyBorder="1" applyAlignment="1">
      <alignment/>
    </xf>
    <xf numFmtId="0" fontId="33" fillId="0" borderId="25" xfId="0" applyFont="1" applyBorder="1" applyAlignment="1">
      <alignment/>
    </xf>
    <xf numFmtId="0" fontId="33" fillId="0" borderId="23" xfId="0" applyFont="1" applyBorder="1" applyAlignment="1">
      <alignment horizontal="center"/>
    </xf>
    <xf numFmtId="165" fontId="33" fillId="0" borderId="23" xfId="0" applyNumberFormat="1" applyFont="1" applyBorder="1" applyAlignment="1">
      <alignment horizontal="center"/>
    </xf>
    <xf numFmtId="0" fontId="33" fillId="0" borderId="26" xfId="0" applyFont="1" applyBorder="1" applyAlignment="1">
      <alignment/>
    </xf>
    <xf numFmtId="0" fontId="33" fillId="0" borderId="27" xfId="0" applyFont="1" applyBorder="1" applyAlignment="1">
      <alignment horizontal="center"/>
    </xf>
    <xf numFmtId="165" fontId="33" fillId="0" borderId="27" xfId="0" applyNumberFormat="1" applyFont="1" applyBorder="1" applyAlignment="1">
      <alignment horizontal="center"/>
    </xf>
    <xf numFmtId="0" fontId="33" fillId="0" borderId="22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81" borderId="23" xfId="0" applyFont="1" applyFill="1" applyBorder="1" applyAlignment="1">
      <alignment horizont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28" xfId="0" applyFont="1" applyBorder="1" applyAlignment="1">
      <alignment/>
    </xf>
    <xf numFmtId="0" fontId="33" fillId="0" borderId="29" xfId="0" applyFont="1" applyBorder="1" applyAlignment="1">
      <alignment horizontal="center"/>
    </xf>
    <xf numFmtId="165" fontId="33" fillId="0" borderId="29" xfId="0" applyNumberFormat="1" applyFont="1" applyBorder="1" applyAlignment="1">
      <alignment horizontal="center"/>
    </xf>
    <xf numFmtId="0" fontId="33" fillId="0" borderId="30" xfId="0" applyFont="1" applyBorder="1" applyAlignment="1">
      <alignment/>
    </xf>
    <xf numFmtId="0" fontId="33" fillId="0" borderId="31" xfId="0" applyFont="1" applyBorder="1" applyAlignment="1">
      <alignment horizontal="center"/>
    </xf>
    <xf numFmtId="165" fontId="33" fillId="0" borderId="31" xfId="0" applyNumberFormat="1" applyFont="1" applyBorder="1" applyAlignment="1">
      <alignment horizontal="center"/>
    </xf>
    <xf numFmtId="0" fontId="33" fillId="0" borderId="32" xfId="0" applyFont="1" applyBorder="1" applyAlignment="1">
      <alignment/>
    </xf>
    <xf numFmtId="0" fontId="29" fillId="0" borderId="0" xfId="0" applyFont="1" applyBorder="1" applyAlignment="1">
      <alignment horizontal="center"/>
    </xf>
    <xf numFmtId="1" fontId="33" fillId="0" borderId="33" xfId="931" applyNumberFormat="1" applyFont="1" applyBorder="1" applyAlignment="1">
      <alignment horizontal="center"/>
    </xf>
    <xf numFmtId="0" fontId="33" fillId="0" borderId="34" xfId="0" applyFont="1" applyBorder="1" applyAlignment="1">
      <alignment/>
    </xf>
    <xf numFmtId="0" fontId="29" fillId="0" borderId="35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1" fontId="33" fillId="0" borderId="36" xfId="931" applyNumberFormat="1" applyFont="1" applyBorder="1" applyAlignment="1">
      <alignment horizontal="center"/>
    </xf>
    <xf numFmtId="3" fontId="29" fillId="0" borderId="31" xfId="0" applyNumberFormat="1" applyFont="1" applyBorder="1" applyAlignment="1">
      <alignment horizontal="center" vertical="center"/>
    </xf>
    <xf numFmtId="3" fontId="33" fillId="81" borderId="23" xfId="0" applyNumberFormat="1" applyFont="1" applyFill="1" applyBorder="1" applyAlignment="1">
      <alignment vertical="center"/>
    </xf>
    <xf numFmtId="3" fontId="33" fillId="0" borderId="23" xfId="0" applyNumberFormat="1" applyFont="1" applyBorder="1" applyAlignment="1">
      <alignment horizontal="left" vertical="center"/>
    </xf>
    <xf numFmtId="3" fontId="33" fillId="81" borderId="23" xfId="0" applyNumberFormat="1" applyFont="1" applyFill="1" applyBorder="1" applyAlignment="1">
      <alignment horizontal="center" vertical="center"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74" fontId="29" fillId="0" borderId="22" xfId="792" applyNumberFormat="1" applyFont="1" applyBorder="1" applyAlignment="1">
      <alignment horizontal="center" vertical="center" wrapText="1"/>
      <protection/>
    </xf>
    <xf numFmtId="174" fontId="34" fillId="0" borderId="0" xfId="0" applyNumberFormat="1" applyFont="1" applyAlignment="1">
      <alignment/>
    </xf>
    <xf numFmtId="174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37" xfId="0" applyFont="1" applyBorder="1" applyAlignment="1">
      <alignment horizontal="center" vertical="center"/>
    </xf>
    <xf numFmtId="174" fontId="29" fillId="81" borderId="22" xfId="827" applyNumberFormat="1" applyFont="1" applyFill="1" applyBorder="1" applyAlignment="1">
      <alignment horizontal="center"/>
      <protection/>
    </xf>
    <xf numFmtId="174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74" fontId="73" fillId="0" borderId="0" xfId="0" applyNumberFormat="1" applyFont="1" applyBorder="1" applyAlignment="1">
      <alignment horizontal="center" vertical="center" wrapText="1"/>
    </xf>
    <xf numFmtId="174" fontId="33" fillId="0" borderId="23" xfId="931" applyNumberFormat="1" applyFont="1" applyBorder="1" applyAlignment="1">
      <alignment horizontal="right" vertical="center"/>
    </xf>
    <xf numFmtId="174" fontId="33" fillId="0" borderId="22" xfId="931" applyNumberFormat="1" applyFont="1" applyBorder="1" applyAlignment="1">
      <alignment horizontal="right" vertical="center"/>
    </xf>
    <xf numFmtId="174" fontId="33" fillId="81" borderId="22" xfId="931" applyNumberFormat="1" applyFont="1" applyFill="1" applyBorder="1" applyAlignment="1">
      <alignment horizontal="right" vertical="center"/>
    </xf>
    <xf numFmtId="174" fontId="33" fillId="0" borderId="23" xfId="0" applyNumberFormat="1" applyFont="1" applyBorder="1" applyAlignment="1">
      <alignment horizontal="right" vertical="center"/>
    </xf>
    <xf numFmtId="174" fontId="33" fillId="0" borderId="22" xfId="0" applyNumberFormat="1" applyFont="1" applyBorder="1" applyAlignment="1">
      <alignment horizontal="right" vertical="center"/>
    </xf>
    <xf numFmtId="3" fontId="29" fillId="0" borderId="31" xfId="0" applyNumberFormat="1" applyFont="1" applyBorder="1" applyAlignment="1">
      <alignment horizontal="center" vertical="center" wrapText="1"/>
    </xf>
    <xf numFmtId="174" fontId="35" fillId="0" borderId="23" xfId="0" applyNumberFormat="1" applyFont="1" applyBorder="1" applyAlignment="1">
      <alignment horizontal="right"/>
    </xf>
    <xf numFmtId="174" fontId="35" fillId="0" borderId="22" xfId="0" applyNumberFormat="1" applyFont="1" applyBorder="1" applyAlignment="1">
      <alignment horizontal="right"/>
    </xf>
    <xf numFmtId="174" fontId="33" fillId="0" borderId="22" xfId="931" applyNumberFormat="1" applyFont="1" applyFill="1" applyBorder="1" applyAlignment="1">
      <alignment horizontal="right" vertical="center"/>
    </xf>
    <xf numFmtId="177" fontId="33" fillId="0" borderId="38" xfId="931" applyNumberFormat="1" applyFont="1" applyBorder="1" applyAlignment="1">
      <alignment horizontal="right"/>
    </xf>
    <xf numFmtId="177" fontId="33" fillId="0" borderId="22" xfId="931" applyNumberFormat="1" applyFont="1" applyBorder="1" applyAlignment="1">
      <alignment horizontal="right"/>
    </xf>
    <xf numFmtId="177" fontId="33" fillId="0" borderId="39" xfId="931" applyNumberFormat="1" applyFont="1" applyBorder="1" applyAlignment="1">
      <alignment horizontal="right"/>
    </xf>
    <xf numFmtId="177" fontId="33" fillId="0" borderId="40" xfId="931" applyNumberFormat="1" applyFont="1" applyBorder="1" applyAlignment="1">
      <alignment horizontal="right"/>
    </xf>
    <xf numFmtId="177" fontId="33" fillId="0" borderId="41" xfId="931" applyNumberFormat="1" applyFont="1" applyBorder="1" applyAlignment="1">
      <alignment horizontal="right"/>
    </xf>
    <xf numFmtId="177" fontId="33" fillId="0" borderId="42" xfId="931" applyNumberFormat="1" applyFont="1" applyBorder="1" applyAlignment="1">
      <alignment horizontal="right"/>
    </xf>
    <xf numFmtId="174" fontId="33" fillId="0" borderId="22" xfId="0" applyNumberFormat="1" applyFont="1" applyBorder="1" applyAlignment="1">
      <alignment horizontal="right" vertical="center" wrapText="1"/>
    </xf>
    <xf numFmtId="174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43" xfId="827" applyFont="1" applyFill="1" applyBorder="1" applyAlignment="1">
      <alignment horizontal="left" vertical="center"/>
      <protection/>
    </xf>
    <xf numFmtId="174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44" xfId="827" applyFont="1" applyFill="1" applyBorder="1" applyAlignment="1">
      <alignment horizontal="left" vertical="center"/>
      <protection/>
    </xf>
    <xf numFmtId="44" fontId="33" fillId="81" borderId="22" xfId="645" applyFont="1" applyFill="1" applyBorder="1" applyAlignment="1">
      <alignment horizontal="center" vertical="center"/>
    </xf>
    <xf numFmtId="174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30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0" fontId="29" fillId="4" borderId="27" xfId="805" applyFont="1" applyFill="1" applyBorder="1" applyAlignment="1">
      <alignment horizontal="center" vertical="center" wrapText="1"/>
      <protection/>
    </xf>
    <xf numFmtId="0" fontId="29" fillId="4" borderId="45" xfId="805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/>
    </xf>
    <xf numFmtId="0" fontId="75" fillId="0" borderId="46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174" fontId="75" fillId="0" borderId="47" xfId="0" applyNumberFormat="1" applyFont="1" applyBorder="1" applyAlignment="1">
      <alignment horizontal="center" vertical="center" wrapText="1"/>
    </xf>
    <xf numFmtId="174" fontId="75" fillId="0" borderId="48" xfId="0" applyNumberFormat="1" applyFont="1" applyBorder="1" applyAlignment="1">
      <alignment horizontal="center" vertical="center" wrapText="1"/>
    </xf>
    <xf numFmtId="174" fontId="75" fillId="0" borderId="46" xfId="0" applyNumberFormat="1" applyFont="1" applyBorder="1" applyAlignment="1">
      <alignment horizontal="center" vertical="center" wrapText="1"/>
    </xf>
    <xf numFmtId="174" fontId="75" fillId="0" borderId="49" xfId="0" applyNumberFormat="1" applyFont="1" applyBorder="1" applyAlignment="1">
      <alignment horizontal="center" vertical="center" wrapText="1"/>
    </xf>
    <xf numFmtId="174" fontId="75" fillId="0" borderId="50" xfId="0" applyNumberFormat="1" applyFont="1" applyBorder="1" applyAlignment="1">
      <alignment horizontal="center" vertical="center" wrapText="1"/>
    </xf>
    <xf numFmtId="174" fontId="75" fillId="0" borderId="51" xfId="0" applyNumberFormat="1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174" fontId="0" fillId="0" borderId="22" xfId="0" applyNumberFormat="1" applyBorder="1" applyAlignment="1">
      <alignment horizontal="center"/>
    </xf>
    <xf numFmtId="174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7" xfId="837" applyFont="1" applyBorder="1" applyAlignment="1">
      <alignment horizontal="center" vertical="center" wrapText="1"/>
      <protection/>
    </xf>
    <xf numFmtId="0" fontId="33" fillId="81" borderId="27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3" fillId="0" borderId="22" xfId="0" applyFont="1" applyBorder="1" applyAlignment="1">
      <alignment horizontal="center"/>
    </xf>
    <xf numFmtId="0" fontId="35" fillId="0" borderId="4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54" xfId="831" applyFont="1" applyFill="1" applyBorder="1" applyAlignment="1">
      <alignment vertical="center" wrapText="1"/>
      <protection/>
    </xf>
    <xf numFmtId="0" fontId="41" fillId="4" borderId="23" xfId="831" applyFont="1" applyFill="1" applyBorder="1" applyAlignment="1">
      <alignment vertical="center" wrapText="1"/>
      <protection/>
    </xf>
    <xf numFmtId="0" fontId="33" fillId="4" borderId="27" xfId="831" applyFont="1" applyFill="1" applyBorder="1" applyAlignment="1">
      <alignment vertical="center" wrapText="1"/>
      <protection/>
    </xf>
    <xf numFmtId="0" fontId="29" fillId="83" borderId="27" xfId="831" applyFont="1" applyFill="1" applyBorder="1" applyAlignment="1">
      <alignment vertical="center" wrapText="1"/>
      <protection/>
    </xf>
    <xf numFmtId="0" fontId="29" fillId="4" borderId="27" xfId="831" applyFont="1" applyFill="1" applyBorder="1" applyAlignment="1">
      <alignment vertical="center" wrapText="1"/>
      <protection/>
    </xf>
    <xf numFmtId="0" fontId="29" fillId="0" borderId="27" xfId="832" applyFont="1" applyBorder="1" applyAlignment="1">
      <alignment vertical="center" wrapText="1"/>
      <protection/>
    </xf>
    <xf numFmtId="0" fontId="29" fillId="0" borderId="27" xfId="833" applyFont="1" applyBorder="1" applyAlignment="1">
      <alignment vertical="center" wrapText="1"/>
      <protection/>
    </xf>
    <xf numFmtId="0" fontId="29" fillId="0" borderId="55" xfId="833" applyFont="1" applyBorder="1" applyAlignment="1">
      <alignment vertical="center" wrapText="1"/>
      <protection/>
    </xf>
    <xf numFmtId="0" fontId="29" fillId="0" borderId="27" xfId="836" applyFont="1" applyBorder="1" applyAlignment="1">
      <alignment vertical="center" wrapText="1"/>
      <protection/>
    </xf>
    <xf numFmtId="0" fontId="29" fillId="0" borderId="27" xfId="834" applyFont="1" applyBorder="1" applyAlignment="1">
      <alignment vertical="center" wrapText="1"/>
      <protection/>
    </xf>
    <xf numFmtId="174" fontId="35" fillId="0" borderId="22" xfId="0" applyNumberFormat="1" applyFont="1" applyBorder="1" applyAlignment="1">
      <alignment horizontal="center"/>
    </xf>
    <xf numFmtId="0" fontId="29" fillId="0" borderId="27" xfId="835" applyFont="1" applyBorder="1" applyAlignment="1">
      <alignment vertical="center" wrapText="1"/>
      <protection/>
    </xf>
    <xf numFmtId="0" fontId="41" fillId="4" borderId="44" xfId="831" applyFont="1" applyFill="1" applyBorder="1" applyAlignment="1">
      <alignment vertical="center" wrapText="1"/>
      <protection/>
    </xf>
    <xf numFmtId="0" fontId="41" fillId="4" borderId="56" xfId="831" applyFont="1" applyFill="1" applyBorder="1" applyAlignment="1">
      <alignment vertical="center" wrapText="1"/>
      <protection/>
    </xf>
    <xf numFmtId="0" fontId="33" fillId="4" borderId="57" xfId="832" applyFont="1" applyFill="1" applyBorder="1" applyAlignment="1">
      <alignment horizontal="center" vertical="center" wrapText="1"/>
      <protection/>
    </xf>
    <xf numFmtId="0" fontId="33" fillId="0" borderId="57" xfId="0" applyFont="1" applyBorder="1" applyAlignment="1">
      <alignment horizontal="center"/>
    </xf>
    <xf numFmtId="0" fontId="33" fillId="4" borderId="58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74" fontId="35" fillId="0" borderId="22" xfId="838" applyNumberFormat="1" applyFont="1" applyBorder="1" applyAlignment="1">
      <alignment horizontal="center" vertical="center"/>
      <protection/>
    </xf>
    <xf numFmtId="174" fontId="35" fillId="0" borderId="57" xfId="0" applyNumberFormat="1" applyFont="1" applyBorder="1" applyAlignment="1">
      <alignment horizontal="center"/>
    </xf>
    <xf numFmtId="174" fontId="35" fillId="0" borderId="59" xfId="0" applyNumberFormat="1" applyFont="1" applyBorder="1" applyAlignment="1">
      <alignment horizontal="center"/>
    </xf>
    <xf numFmtId="174" fontId="33" fillId="0" borderId="22" xfId="0" applyNumberFormat="1" applyFont="1" applyBorder="1" applyAlignment="1">
      <alignment horizontal="center"/>
    </xf>
    <xf numFmtId="174" fontId="33" fillId="0" borderId="60" xfId="0" applyNumberFormat="1" applyFont="1" applyBorder="1" applyAlignment="1">
      <alignment horizontal="center"/>
    </xf>
    <xf numFmtId="174" fontId="33" fillId="0" borderId="57" xfId="0" applyNumberFormat="1" applyFont="1" applyBorder="1" applyAlignment="1">
      <alignment horizontal="center"/>
    </xf>
    <xf numFmtId="174" fontId="33" fillId="0" borderId="58" xfId="0" applyNumberFormat="1" applyFont="1" applyBorder="1" applyAlignment="1">
      <alignment horizontal="center"/>
    </xf>
    <xf numFmtId="0" fontId="33" fillId="0" borderId="61" xfId="0" applyFont="1" applyBorder="1" applyAlignment="1">
      <alignment/>
    </xf>
    <xf numFmtId="0" fontId="33" fillId="0" borderId="62" xfId="0" applyFont="1" applyBorder="1" applyAlignment="1">
      <alignment/>
    </xf>
    <xf numFmtId="0" fontId="33" fillId="0" borderId="63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3" fillId="0" borderId="43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74" fontId="35" fillId="0" borderId="22" xfId="0" applyNumberFormat="1" applyFont="1" applyFill="1" applyBorder="1" applyAlignment="1">
      <alignment horizontal="center" vertical="center"/>
    </xf>
    <xf numFmtId="174" fontId="73" fillId="0" borderId="22" xfId="0" applyNumberFormat="1" applyFont="1" applyBorder="1" applyAlignment="1">
      <alignment horizontal="center"/>
    </xf>
    <xf numFmtId="174" fontId="39" fillId="0" borderId="0" xfId="0" applyNumberFormat="1" applyFont="1" applyAlignment="1">
      <alignment horizontal="center"/>
    </xf>
    <xf numFmtId="174" fontId="29" fillId="0" borderId="0" xfId="792" applyNumberFormat="1" applyFont="1" applyBorder="1" applyAlignment="1">
      <alignment horizontal="center" vertical="center" wrapText="1"/>
      <protection/>
    </xf>
    <xf numFmtId="174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7" xfId="0" applyNumberFormat="1" applyFont="1" applyFill="1" applyBorder="1" applyAlignment="1" applyProtection="1">
      <alignment horizontal="left" vertical="top"/>
      <protection/>
    </xf>
    <xf numFmtId="0" fontId="29" fillId="0" borderId="54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7" xfId="0" applyFont="1" applyFill="1" applyBorder="1" applyAlignment="1">
      <alignment horizontal="left" vertical="center" wrapText="1"/>
    </xf>
    <xf numFmtId="0" fontId="29" fillId="0" borderId="27" xfId="0" applyNumberFormat="1" applyFont="1" applyFill="1" applyBorder="1" applyAlignment="1" applyProtection="1">
      <alignment horizontal="left" vertical="center"/>
      <protection/>
    </xf>
    <xf numFmtId="0" fontId="29" fillId="82" borderId="0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174" fontId="33" fillId="0" borderId="0" xfId="0" applyNumberFormat="1" applyFont="1" applyBorder="1" applyAlignment="1">
      <alignment vertical="center" wrapText="1"/>
    </xf>
    <xf numFmtId="0" fontId="29" fillId="4" borderId="54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vertical="center" wrapText="1"/>
    </xf>
    <xf numFmtId="0" fontId="29" fillId="4" borderId="27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59" xfId="805" applyFont="1" applyFill="1" applyBorder="1" applyAlignment="1">
      <alignment vertical="center" wrapText="1"/>
      <protection/>
    </xf>
    <xf numFmtId="0" fontId="29" fillId="4" borderId="64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74" fontId="35" fillId="0" borderId="0" xfId="0" applyNumberFormat="1" applyFont="1" applyBorder="1" applyAlignment="1">
      <alignment horizontal="right"/>
    </xf>
    <xf numFmtId="0" fontId="73" fillId="85" borderId="22" xfId="0" applyFont="1" applyFill="1" applyBorder="1" applyAlignment="1">
      <alignment/>
    </xf>
    <xf numFmtId="0" fontId="73" fillId="85" borderId="22" xfId="0" applyFont="1" applyFill="1" applyBorder="1" applyAlignment="1">
      <alignment horizontal="center" vertical="center" wrapText="1"/>
    </xf>
    <xf numFmtId="0" fontId="73" fillId="85" borderId="22" xfId="0" applyFont="1" applyFill="1" applyBorder="1" applyAlignment="1">
      <alignment horizontal="center" vertical="center"/>
    </xf>
    <xf numFmtId="0" fontId="73" fillId="85" borderId="22" xfId="0" applyFont="1" applyFill="1" applyBorder="1" applyAlignment="1">
      <alignment wrapText="1"/>
    </xf>
    <xf numFmtId="174" fontId="73" fillId="85" borderId="22" xfId="0" applyNumberFormat="1" applyFont="1" applyFill="1" applyBorder="1" applyAlignment="1">
      <alignment horizontal="center" vertical="center"/>
    </xf>
    <xf numFmtId="0" fontId="29" fillId="86" borderId="27" xfId="831" applyFont="1" applyFill="1" applyBorder="1" applyAlignment="1">
      <alignment horizontal="center" vertical="center" wrapText="1"/>
      <protection/>
    </xf>
    <xf numFmtId="174" fontId="29" fillId="86" borderId="43" xfId="831" applyNumberFormat="1" applyFont="1" applyFill="1" applyBorder="1" applyAlignment="1">
      <alignment horizontal="center" vertical="center" wrapText="1"/>
      <protection/>
    </xf>
    <xf numFmtId="174" fontId="29" fillId="87" borderId="22" xfId="805" applyNumberFormat="1" applyFont="1" applyFill="1" applyBorder="1" applyAlignment="1">
      <alignment horizontal="center" wrapText="1"/>
      <protection/>
    </xf>
    <xf numFmtId="174" fontId="42" fillId="83" borderId="22" xfId="831" applyNumberFormat="1" applyFont="1" applyFill="1" applyBorder="1" applyAlignment="1">
      <alignment horizontal="center" vertical="center" wrapText="1"/>
      <protection/>
    </xf>
    <xf numFmtId="174" fontId="73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74" fontId="29" fillId="83" borderId="0" xfId="831" applyNumberFormat="1" applyFont="1" applyFill="1" applyBorder="1" applyAlignment="1">
      <alignment horizontal="center" vertical="center" wrapText="1"/>
      <protection/>
    </xf>
    <xf numFmtId="174" fontId="29" fillId="81" borderId="0" xfId="827" applyNumberFormat="1" applyFont="1" applyFill="1" applyBorder="1" applyAlignment="1">
      <alignment horizontal="center"/>
      <protection/>
    </xf>
    <xf numFmtId="0" fontId="77" fillId="0" borderId="0" xfId="0" applyFont="1" applyAlignment="1">
      <alignment/>
    </xf>
    <xf numFmtId="0" fontId="75" fillId="0" borderId="22" xfId="0" applyFont="1" applyBorder="1" applyAlignment="1">
      <alignment horizontal="center" vertical="top"/>
    </xf>
    <xf numFmtId="0" fontId="77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8" fillId="4" borderId="44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7" xfId="831" applyFont="1" applyFill="1" applyBorder="1" applyAlignment="1">
      <alignment horizontal="center" vertical="center" wrapText="1"/>
      <protection/>
    </xf>
    <xf numFmtId="0" fontId="78" fillId="4" borderId="22" xfId="831" applyFont="1" applyFill="1" applyBorder="1" applyAlignment="1">
      <alignment vertical="center" wrapText="1"/>
      <protection/>
    </xf>
    <xf numFmtId="0" fontId="76" fillId="0" borderId="0" xfId="0" applyFont="1" applyAlignment="1">
      <alignment/>
    </xf>
    <xf numFmtId="0" fontId="76" fillId="0" borderId="27" xfId="0" applyFont="1" applyBorder="1" applyAlignment="1">
      <alignment/>
    </xf>
    <xf numFmtId="0" fontId="33" fillId="85" borderId="65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74" fontId="37" fillId="0" borderId="0" xfId="644" applyNumberFormat="1" applyFont="1" applyAlignment="1" applyProtection="1">
      <alignment horizontal="center"/>
      <protection/>
    </xf>
    <xf numFmtId="0" fontId="35" fillId="0" borderId="66" xfId="838" applyFont="1" applyBorder="1" applyAlignment="1">
      <alignment horizontal="center" vertical="center"/>
      <protection/>
    </xf>
    <xf numFmtId="174" fontId="35" fillId="0" borderId="60" xfId="0" applyNumberFormat="1" applyFont="1" applyBorder="1" applyAlignment="1">
      <alignment horizontal="center"/>
    </xf>
    <xf numFmtId="2" fontId="33" fillId="85" borderId="22" xfId="830" applyNumberFormat="1" applyFont="1" applyFill="1" applyBorder="1" applyAlignment="1">
      <alignment horizontal="center" vertical="center" wrapText="1"/>
      <protection/>
    </xf>
    <xf numFmtId="0" fontId="29" fillId="0" borderId="43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3" fillId="0" borderId="22" xfId="0" applyFont="1" applyBorder="1" applyAlignment="1">
      <alignment/>
    </xf>
    <xf numFmtId="174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74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74" fontId="73" fillId="0" borderId="0" xfId="0" applyNumberFormat="1" applyFont="1" applyBorder="1" applyAlignment="1">
      <alignment/>
    </xf>
    <xf numFmtId="174" fontId="36" fillId="0" borderId="0" xfId="644" applyNumberFormat="1" applyFont="1" applyAlignment="1" applyProtection="1">
      <alignment horizontal="center"/>
      <protection/>
    </xf>
    <xf numFmtId="0" fontId="33" fillId="81" borderId="67" xfId="827" applyFont="1" applyFill="1" applyBorder="1" applyAlignment="1">
      <alignment horizontal="left" vertical="center"/>
      <protection/>
    </xf>
    <xf numFmtId="174" fontId="33" fillId="81" borderId="27" xfId="827" applyNumberFormat="1" applyFont="1" applyFill="1" applyBorder="1" applyAlignment="1">
      <alignment horizontal="center" vertical="center"/>
      <protection/>
    </xf>
    <xf numFmtId="0" fontId="33" fillId="81" borderId="23" xfId="827" applyFont="1" applyFill="1" applyBorder="1" applyAlignment="1">
      <alignment horizontal="left" vertical="center"/>
      <protection/>
    </xf>
    <xf numFmtId="174" fontId="33" fillId="81" borderId="23" xfId="827" applyNumberFormat="1" applyFont="1" applyFill="1" applyBorder="1" applyAlignment="1">
      <alignment horizontal="center" vertical="center"/>
      <protection/>
    </xf>
    <xf numFmtId="0" fontId="33" fillId="81" borderId="56" xfId="827" applyFont="1" applyFill="1" applyBorder="1" applyAlignment="1">
      <alignment horizontal="left" vertical="center"/>
      <protection/>
    </xf>
    <xf numFmtId="0" fontId="33" fillId="81" borderId="54" xfId="827" applyFont="1" applyFill="1" applyBorder="1" applyAlignment="1">
      <alignment horizontal="center" vertical="center" wrapText="1"/>
      <protection/>
    </xf>
    <xf numFmtId="174" fontId="73" fillId="0" borderId="27" xfId="0" applyNumberFormat="1" applyFont="1" applyBorder="1" applyAlignment="1">
      <alignment horizontal="center"/>
    </xf>
    <xf numFmtId="0" fontId="33" fillId="81" borderId="54" xfId="827" applyFont="1" applyFill="1" applyBorder="1" applyAlignment="1">
      <alignment horizontal="center" vertical="center"/>
      <protection/>
    </xf>
    <xf numFmtId="0" fontId="73" fillId="0" borderId="23" xfId="0" applyFont="1" applyBorder="1" applyAlignment="1">
      <alignment horizontal="center"/>
    </xf>
    <xf numFmtId="0" fontId="73" fillId="0" borderId="65" xfId="0" applyFont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74" fillId="0" borderId="68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40" fillId="0" borderId="44" xfId="644" applyFont="1" applyBorder="1" applyAlignment="1" applyProtection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74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29" fillId="81" borderId="22" xfId="827" applyNumberFormat="1" applyFont="1" applyFill="1" applyBorder="1" applyAlignment="1">
      <alignment horizontal="center" vertical="center"/>
      <protection/>
    </xf>
    <xf numFmtId="174" fontId="33" fillId="0" borderId="22" xfId="644" applyNumberFormat="1" applyFont="1" applyBorder="1" applyAlignment="1" applyProtection="1">
      <alignment horizontal="center" vertical="center"/>
      <protection/>
    </xf>
    <xf numFmtId="174" fontId="0" fillId="0" borderId="0" xfId="0" applyNumberFormat="1" applyAlignment="1">
      <alignment horizontal="center" vertical="center"/>
    </xf>
    <xf numFmtId="174" fontId="44" fillId="0" borderId="0" xfId="0" applyNumberFormat="1" applyFont="1" applyAlignment="1">
      <alignment horizontal="center" vertical="center"/>
    </xf>
    <xf numFmtId="174" fontId="33" fillId="0" borderId="0" xfId="0" applyNumberFormat="1" applyFont="1" applyAlignment="1">
      <alignment horizontal="center" vertical="center"/>
    </xf>
    <xf numFmtId="174" fontId="49" fillId="0" borderId="0" xfId="0" applyNumberFormat="1" applyFont="1" applyAlignment="1">
      <alignment horizontal="center" vertical="center"/>
    </xf>
    <xf numFmtId="174" fontId="33" fillId="0" borderId="0" xfId="644" applyNumberFormat="1" applyFont="1" applyAlignment="1" applyProtection="1">
      <alignment horizontal="center" vertical="center"/>
      <protection/>
    </xf>
    <xf numFmtId="0" fontId="33" fillId="0" borderId="22" xfId="0" applyFont="1" applyFill="1" applyBorder="1" applyAlignment="1">
      <alignment horizontal="center" wrapText="1"/>
    </xf>
    <xf numFmtId="174" fontId="73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174" fontId="33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74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40" fillId="0" borderId="68" xfId="644" applyFont="1" applyBorder="1" applyAlignment="1" applyProtection="1">
      <alignment vertical="center"/>
      <protection/>
    </xf>
    <xf numFmtId="0" fontId="40" fillId="0" borderId="69" xfId="644" applyFont="1" applyBorder="1" applyAlignment="1" applyProtection="1">
      <alignment vertical="center"/>
      <protection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0" fillId="0" borderId="43" xfId="644" applyFont="1" applyBorder="1" applyAlignment="1" applyProtection="1">
      <alignment vertical="center"/>
      <protection/>
    </xf>
    <xf numFmtId="174" fontId="73" fillId="0" borderId="22" xfId="0" applyNumberFormat="1" applyFont="1" applyBorder="1" applyAlignment="1">
      <alignment horizontal="center" vertical="center" wrapText="1"/>
    </xf>
    <xf numFmtId="0" fontId="29" fillId="86" borderId="45" xfId="831" applyFont="1" applyFill="1" applyBorder="1" applyAlignment="1">
      <alignment horizontal="center" vertical="center" wrapText="1"/>
      <protection/>
    </xf>
    <xf numFmtId="0" fontId="29" fillId="86" borderId="70" xfId="831" applyFont="1" applyFill="1" applyBorder="1" applyAlignment="1">
      <alignment horizontal="center" vertical="center" wrapText="1"/>
      <protection/>
    </xf>
    <xf numFmtId="0" fontId="35" fillId="0" borderId="65" xfId="0" applyFont="1" applyBorder="1" applyAlignment="1">
      <alignment horizontal="left"/>
    </xf>
    <xf numFmtId="174" fontId="73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79" fillId="83" borderId="0" xfId="831" applyFont="1" applyFill="1" applyBorder="1" applyAlignment="1">
      <alignment horizontal="center" vertical="center" wrapText="1"/>
      <protection/>
    </xf>
    <xf numFmtId="0" fontId="33" fillId="4" borderId="54" xfId="831" applyFont="1" applyFill="1" applyBorder="1" applyAlignment="1">
      <alignment vertical="center" wrapText="1"/>
      <protection/>
    </xf>
    <xf numFmtId="0" fontId="29" fillId="0" borderId="54" xfId="832" applyFont="1" applyBorder="1" applyAlignment="1">
      <alignment vertical="center" wrapText="1"/>
      <protection/>
    </xf>
    <xf numFmtId="0" fontId="29" fillId="0" borderId="54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73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3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3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74" fontId="29" fillId="86" borderId="0" xfId="831" applyNumberFormat="1" applyFont="1" applyFill="1" applyBorder="1" applyAlignment="1">
      <alignment horizontal="center" vertical="center" wrapText="1"/>
      <protection/>
    </xf>
    <xf numFmtId="0" fontId="81" fillId="82" borderId="0" xfId="0" applyFont="1" applyFill="1" applyBorder="1" applyAlignment="1">
      <alignment horizontal="center"/>
    </xf>
    <xf numFmtId="0" fontId="82" fillId="85" borderId="0" xfId="0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/>
    </xf>
    <xf numFmtId="0" fontId="83" fillId="85" borderId="22" xfId="0" applyFont="1" applyFill="1" applyBorder="1" applyAlignment="1">
      <alignment horizontal="center" vertical="top" wrapText="1"/>
    </xf>
    <xf numFmtId="0" fontId="83" fillId="85" borderId="22" xfId="0" applyFont="1" applyFill="1" applyBorder="1" applyAlignment="1">
      <alignment horizontal="center" vertical="center" wrapText="1"/>
    </xf>
    <xf numFmtId="174" fontId="35" fillId="0" borderId="27" xfId="0" applyNumberFormat="1" applyFont="1" applyBorder="1" applyAlignment="1">
      <alignment horizontal="center" vertical="center"/>
    </xf>
    <xf numFmtId="174" fontId="35" fillId="0" borderId="71" xfId="0" applyNumberFormat="1" applyFont="1" applyBorder="1" applyAlignment="1">
      <alignment horizontal="center" vertical="center"/>
    </xf>
    <xf numFmtId="0" fontId="33" fillId="83" borderId="27" xfId="831" applyFont="1" applyFill="1" applyBorder="1" applyAlignment="1">
      <alignment horizontal="center" vertical="center" wrapText="1"/>
      <protection/>
    </xf>
    <xf numFmtId="0" fontId="33" fillId="0" borderId="72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35" fillId="0" borderId="22" xfId="839" applyFont="1" applyBorder="1" applyAlignment="1">
      <alignment horizont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 vertical="top"/>
    </xf>
    <xf numFmtId="0" fontId="29" fillId="0" borderId="54" xfId="836" applyFont="1" applyBorder="1" applyAlignment="1">
      <alignment vertical="center" wrapText="1"/>
      <protection/>
    </xf>
    <xf numFmtId="0" fontId="78" fillId="4" borderId="27" xfId="831" applyFont="1" applyFill="1" applyBorder="1" applyAlignment="1">
      <alignment vertical="center" wrapText="1"/>
      <protection/>
    </xf>
    <xf numFmtId="0" fontId="29" fillId="85" borderId="23" xfId="830" applyFont="1" applyFill="1" applyBorder="1" applyAlignment="1">
      <alignment vertical="center" wrapText="1"/>
      <protection/>
    </xf>
    <xf numFmtId="0" fontId="33" fillId="85" borderId="70" xfId="830" applyFont="1" applyFill="1" applyBorder="1" applyAlignment="1">
      <alignment horizontal="center" vertical="center" wrapText="1"/>
      <protection/>
    </xf>
    <xf numFmtId="174" fontId="0" fillId="0" borderId="23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2" fontId="33" fillId="0" borderId="22" xfId="0" applyNumberFormat="1" applyFont="1" applyBorder="1" applyAlignment="1">
      <alignment horizontal="center"/>
    </xf>
    <xf numFmtId="0" fontId="33" fillId="0" borderId="27" xfId="839" applyFont="1" applyBorder="1" applyAlignment="1">
      <alignment horizontal="center"/>
      <protection/>
    </xf>
    <xf numFmtId="0" fontId="33" fillId="0" borderId="27" xfId="0" applyFont="1" applyFill="1" applyBorder="1" applyAlignment="1">
      <alignment horizontal="center"/>
    </xf>
    <xf numFmtId="174" fontId="33" fillId="0" borderId="27" xfId="0" applyNumberFormat="1" applyFont="1" applyBorder="1" applyAlignment="1">
      <alignment horizontal="center"/>
    </xf>
    <xf numFmtId="0" fontId="33" fillId="0" borderId="22" xfId="0" applyNumberFormat="1" applyFont="1" applyFill="1" applyBorder="1" applyAlignment="1">
      <alignment horizontal="center"/>
    </xf>
    <xf numFmtId="0" fontId="73" fillId="0" borderId="22" xfId="0" applyFont="1" applyFill="1" applyBorder="1" applyAlignment="1">
      <alignment/>
    </xf>
    <xf numFmtId="0" fontId="84" fillId="0" borderId="73" xfId="0" applyFont="1" applyBorder="1" applyAlignment="1">
      <alignment horizontal="center"/>
    </xf>
    <xf numFmtId="0" fontId="31" fillId="71" borderId="22" xfId="0" applyFont="1" applyFill="1" applyBorder="1" applyAlignment="1">
      <alignment horizontal="center" vertical="center"/>
    </xf>
    <xf numFmtId="174" fontId="35" fillId="0" borderId="22" xfId="0" applyNumberFormat="1" applyFont="1" applyBorder="1" applyAlignment="1">
      <alignment horizontal="center"/>
    </xf>
    <xf numFmtId="0" fontId="29" fillId="81" borderId="22" xfId="827" applyFont="1" applyFill="1" applyBorder="1" applyAlignment="1">
      <alignment horizontal="center" vertical="center" wrapText="1"/>
      <protection/>
    </xf>
    <xf numFmtId="0" fontId="29" fillId="81" borderId="22" xfId="827" applyFont="1" applyFill="1" applyBorder="1" applyAlignment="1">
      <alignment horizontal="center" vertical="center"/>
      <protection/>
    </xf>
    <xf numFmtId="0" fontId="85" fillId="0" borderId="74" xfId="644" applyFont="1" applyBorder="1" applyAlignment="1" applyProtection="1">
      <alignment horizontal="center" vertical="center"/>
      <protection/>
    </xf>
    <xf numFmtId="0" fontId="85" fillId="0" borderId="75" xfId="644" applyFont="1" applyBorder="1" applyAlignment="1" applyProtection="1">
      <alignment horizontal="center" vertical="center"/>
      <protection/>
    </xf>
    <xf numFmtId="0" fontId="85" fillId="0" borderId="76" xfId="644" applyFont="1" applyBorder="1" applyAlignment="1" applyProtection="1">
      <alignment horizontal="center" vertical="center"/>
      <protection/>
    </xf>
    <xf numFmtId="0" fontId="85" fillId="0" borderId="77" xfId="644" applyFont="1" applyBorder="1" applyAlignment="1" applyProtection="1">
      <alignment horizontal="center" vertical="center"/>
      <protection/>
    </xf>
    <xf numFmtId="0" fontId="85" fillId="0" borderId="73" xfId="644" applyFont="1" applyBorder="1" applyAlignment="1" applyProtection="1">
      <alignment horizontal="center" vertical="center"/>
      <protection/>
    </xf>
    <xf numFmtId="0" fontId="85" fillId="0" borderId="78" xfId="644" applyFont="1" applyBorder="1" applyAlignment="1" applyProtection="1">
      <alignment horizontal="center" vertical="center"/>
      <protection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0" fontId="31" fillId="82" borderId="22" xfId="0" applyFont="1" applyFill="1" applyBorder="1" applyAlignment="1">
      <alignment horizontal="center" vertical="center"/>
    </xf>
    <xf numFmtId="0" fontId="32" fillId="71" borderId="22" xfId="827" applyFont="1" applyFill="1" applyBorder="1" applyAlignment="1">
      <alignment horizontal="center" vertical="center"/>
      <protection/>
    </xf>
    <xf numFmtId="0" fontId="32" fillId="71" borderId="22" xfId="827" applyFont="1" applyFill="1" applyBorder="1" applyAlignment="1">
      <alignment horizontal="center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32" fillId="81" borderId="56" xfId="827" applyFont="1" applyFill="1" applyBorder="1" applyAlignment="1">
      <alignment horizontal="center" vertical="center"/>
      <protection/>
    </xf>
    <xf numFmtId="0" fontId="32" fillId="81" borderId="44" xfId="827" applyFont="1" applyFill="1" applyBorder="1" applyAlignment="1">
      <alignment horizontal="center" vertical="center"/>
      <protection/>
    </xf>
    <xf numFmtId="0" fontId="33" fillId="82" borderId="22" xfId="827" applyFont="1" applyFill="1" applyBorder="1" applyAlignment="1">
      <alignment horizontal="center" vertical="center" wrapText="1"/>
      <protection/>
    </xf>
    <xf numFmtId="0" fontId="86" fillId="82" borderId="22" xfId="0" applyFont="1" applyFill="1" applyBorder="1" applyAlignment="1">
      <alignment horizontal="center"/>
    </xf>
    <xf numFmtId="0" fontId="29" fillId="81" borderId="23" xfId="827" applyFont="1" applyFill="1" applyBorder="1" applyAlignment="1">
      <alignment horizontal="center" vertical="center" wrapText="1"/>
      <protection/>
    </xf>
    <xf numFmtId="0" fontId="34" fillId="82" borderId="22" xfId="0" applyFont="1" applyFill="1" applyBorder="1" applyAlignment="1">
      <alignment horizontal="center" vertical="center" wrapText="1"/>
    </xf>
    <xf numFmtId="0" fontId="31" fillId="71" borderId="22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8" fillId="82" borderId="22" xfId="827" applyFont="1" applyFill="1" applyBorder="1" applyAlignment="1">
      <alignment horizontal="center" vertical="center" wrapText="1"/>
      <protection/>
    </xf>
    <xf numFmtId="0" fontId="31" fillId="71" borderId="67" xfId="0" applyFont="1" applyFill="1" applyBorder="1" applyAlignment="1">
      <alignment horizontal="center"/>
    </xf>
    <xf numFmtId="0" fontId="31" fillId="71" borderId="79" xfId="0" applyFont="1" applyFill="1" applyBorder="1" applyAlignment="1">
      <alignment horizontal="center"/>
    </xf>
    <xf numFmtId="0" fontId="31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174" fontId="35" fillId="0" borderId="22" xfId="0" applyNumberFormat="1" applyFont="1" applyBorder="1" applyAlignment="1">
      <alignment horizontal="center" vertical="center"/>
    </xf>
    <xf numFmtId="0" fontId="29" fillId="89" borderId="22" xfId="831" applyFont="1" applyFill="1" applyBorder="1" applyAlignment="1">
      <alignment horizontal="center" vertical="center" wrapText="1"/>
      <protection/>
    </xf>
    <xf numFmtId="174" fontId="35" fillId="0" borderId="27" xfId="0" applyNumberFormat="1" applyFont="1" applyBorder="1" applyAlignment="1">
      <alignment horizontal="center" vertical="center"/>
    </xf>
    <xf numFmtId="174" fontId="35" fillId="0" borderId="54" xfId="0" applyNumberFormat="1" applyFont="1" applyBorder="1" applyAlignment="1">
      <alignment horizontal="center" vertical="center"/>
    </xf>
    <xf numFmtId="174" fontId="35" fillId="0" borderId="23" xfId="0" applyNumberFormat="1" applyFont="1" applyBorder="1" applyAlignment="1">
      <alignment horizontal="center" vertical="center"/>
    </xf>
    <xf numFmtId="0" fontId="33" fillId="83" borderId="45" xfId="831" applyFont="1" applyFill="1" applyBorder="1" applyAlignment="1">
      <alignment horizontal="center" vertical="center" wrapText="1"/>
      <protection/>
    </xf>
    <xf numFmtId="0" fontId="33" fillId="83" borderId="80" xfId="831" applyFont="1" applyFill="1" applyBorder="1" applyAlignment="1">
      <alignment horizontal="center" vertical="center" wrapText="1"/>
      <protection/>
    </xf>
    <xf numFmtId="0" fontId="33" fillId="83" borderId="70" xfId="831" applyFont="1" applyFill="1" applyBorder="1" applyAlignment="1">
      <alignment horizontal="center" vertical="center" wrapText="1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29" fillId="86" borderId="54" xfId="831" applyFont="1" applyFill="1" applyBorder="1" applyAlignment="1">
      <alignment horizontal="center" vertical="center" wrapText="1"/>
      <protection/>
    </xf>
    <xf numFmtId="0" fontId="29" fillId="83" borderId="23" xfId="831" applyFont="1" applyFill="1" applyBorder="1" applyAlignment="1">
      <alignment horizontal="center" vertical="center" wrapText="1"/>
      <protection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81" xfId="831" applyFont="1" applyFill="1" applyBorder="1" applyAlignment="1">
      <alignment horizontal="center" vertical="center" wrapText="1"/>
      <protection/>
    </xf>
    <xf numFmtId="0" fontId="33" fillId="83" borderId="79" xfId="831" applyFont="1" applyFill="1" applyBorder="1" applyAlignment="1">
      <alignment horizontal="center" vertical="center" wrapText="1"/>
      <protection/>
    </xf>
    <xf numFmtId="0" fontId="33" fillId="83" borderId="72" xfId="831" applyFont="1" applyFill="1" applyBorder="1" applyAlignment="1">
      <alignment horizontal="center" vertical="center" wrapText="1"/>
      <protection/>
    </xf>
    <xf numFmtId="0" fontId="33" fillId="83" borderId="82" xfId="831" applyFont="1" applyFill="1" applyBorder="1" applyAlignment="1">
      <alignment horizontal="center" vertical="center" wrapText="1"/>
      <protection/>
    </xf>
    <xf numFmtId="0" fontId="33" fillId="83" borderId="83" xfId="831" applyFont="1" applyFill="1" applyBorder="1" applyAlignment="1">
      <alignment horizontal="center" vertical="center" wrapText="1"/>
      <protection/>
    </xf>
    <xf numFmtId="0" fontId="31" fillId="88" borderId="22" xfId="831" applyFont="1" applyFill="1" applyBorder="1" applyAlignment="1">
      <alignment horizontal="center" vertical="center" wrapText="1"/>
      <protection/>
    </xf>
    <xf numFmtId="0" fontId="33" fillId="0" borderId="27" xfId="831" applyFont="1" applyBorder="1" applyAlignment="1">
      <alignment horizontal="center" vertical="center" wrapText="1"/>
      <protection/>
    </xf>
    <xf numFmtId="0" fontId="33" fillId="0" borderId="54" xfId="831" applyFont="1" applyBorder="1" applyAlignment="1">
      <alignment horizontal="center" vertical="center" wrapText="1"/>
      <protection/>
    </xf>
    <xf numFmtId="0" fontId="33" fillId="0" borderId="23" xfId="831" applyFont="1" applyBorder="1" applyAlignment="1">
      <alignment horizontal="center" vertical="center" wrapText="1"/>
      <protection/>
    </xf>
    <xf numFmtId="0" fontId="29" fillId="86" borderId="27" xfId="831" applyFont="1" applyFill="1" applyBorder="1" applyAlignment="1">
      <alignment horizontal="center" vertical="center" wrapText="1"/>
      <protection/>
    </xf>
    <xf numFmtId="0" fontId="29" fillId="86" borderId="44" xfId="831" applyFont="1" applyFill="1" applyBorder="1" applyAlignment="1">
      <alignment horizontal="center" vertical="center" wrapText="1"/>
      <protection/>
    </xf>
    <xf numFmtId="0" fontId="33" fillId="83" borderId="67" xfId="831" applyFont="1" applyFill="1" applyBorder="1" applyAlignment="1">
      <alignment horizontal="center" vertical="center" wrapText="1"/>
      <protection/>
    </xf>
    <xf numFmtId="0" fontId="33" fillId="83" borderId="56" xfId="831" applyFont="1" applyFill="1" applyBorder="1" applyAlignment="1">
      <alignment horizontal="center" vertical="center" wrapText="1"/>
      <protection/>
    </xf>
    <xf numFmtId="0" fontId="33" fillId="83" borderId="84" xfId="831" applyFont="1" applyFill="1" applyBorder="1" applyAlignment="1">
      <alignment horizontal="center" vertical="center" wrapText="1"/>
      <protection/>
    </xf>
    <xf numFmtId="174" fontId="35" fillId="0" borderId="56" xfId="0" applyNumberFormat="1" applyFont="1" applyBorder="1" applyAlignment="1">
      <alignment horizontal="center" vertical="center"/>
    </xf>
    <xf numFmtId="174" fontId="35" fillId="0" borderId="44" xfId="0" applyNumberFormat="1" applyFont="1" applyBorder="1" applyAlignment="1">
      <alignment horizontal="center" vertical="center"/>
    </xf>
    <xf numFmtId="174" fontId="35" fillId="0" borderId="71" xfId="0" applyNumberFormat="1" applyFont="1" applyBorder="1" applyAlignment="1">
      <alignment horizontal="center" vertical="center"/>
    </xf>
    <xf numFmtId="174" fontId="35" fillId="0" borderId="85" xfId="0" applyNumberFormat="1" applyFont="1" applyBorder="1" applyAlignment="1">
      <alignment horizontal="center" vertical="center"/>
    </xf>
    <xf numFmtId="174" fontId="35" fillId="0" borderId="86" xfId="0" applyNumberFormat="1" applyFont="1" applyBorder="1" applyAlignment="1">
      <alignment horizontal="center" vertical="center"/>
    </xf>
    <xf numFmtId="0" fontId="33" fillId="4" borderId="87" xfId="831" applyFont="1" applyFill="1" applyBorder="1" applyAlignment="1">
      <alignment horizontal="center" vertical="center" wrapText="1"/>
      <protection/>
    </xf>
    <xf numFmtId="0" fontId="33" fillId="4" borderId="82" xfId="831" applyFont="1" applyFill="1" applyBorder="1" applyAlignment="1">
      <alignment horizontal="center" vertical="center" wrapText="1"/>
      <protection/>
    </xf>
    <xf numFmtId="0" fontId="33" fillId="4" borderId="83" xfId="831" applyFont="1" applyFill="1" applyBorder="1" applyAlignment="1">
      <alignment horizontal="center" vertical="center" wrapText="1"/>
      <protection/>
    </xf>
    <xf numFmtId="0" fontId="33" fillId="83" borderId="54" xfId="831" applyFont="1" applyFill="1" applyBorder="1" applyAlignment="1">
      <alignment horizontal="center" vertical="center" wrapText="1"/>
      <protection/>
    </xf>
    <xf numFmtId="0" fontId="33" fillId="83" borderId="23" xfId="831" applyFont="1" applyFill="1" applyBorder="1" applyAlignment="1">
      <alignment horizontal="center" vertical="center" wrapText="1"/>
      <protection/>
    </xf>
    <xf numFmtId="0" fontId="33" fillId="4" borderId="88" xfId="831" applyFont="1" applyFill="1" applyBorder="1" applyAlignment="1">
      <alignment horizontal="center" vertical="center" wrapText="1"/>
      <protection/>
    </xf>
    <xf numFmtId="0" fontId="33" fillId="4" borderId="89" xfId="831" applyFont="1" applyFill="1" applyBorder="1" applyAlignment="1">
      <alignment horizontal="center" vertical="center" wrapText="1"/>
      <protection/>
    </xf>
    <xf numFmtId="0" fontId="33" fillId="4" borderId="90" xfId="831" applyFont="1" applyFill="1" applyBorder="1" applyAlignment="1">
      <alignment horizontal="center" vertical="center" wrapText="1"/>
      <protection/>
    </xf>
    <xf numFmtId="0" fontId="33" fillId="4" borderId="91" xfId="831" applyFont="1" applyFill="1" applyBorder="1" applyAlignment="1">
      <alignment horizontal="center" vertical="center" wrapText="1"/>
      <protection/>
    </xf>
    <xf numFmtId="0" fontId="33" fillId="4" borderId="56" xfId="831" applyFont="1" applyFill="1" applyBorder="1" applyAlignment="1">
      <alignment horizontal="center" vertical="center" wrapText="1"/>
      <protection/>
    </xf>
    <xf numFmtId="0" fontId="29" fillId="89" borderId="43" xfId="831" applyFont="1" applyFill="1" applyBorder="1" applyAlignment="1">
      <alignment horizontal="center" vertical="center" wrapText="1"/>
      <protection/>
    </xf>
    <xf numFmtId="0" fontId="29" fillId="89" borderId="66" xfId="831" applyFont="1" applyFill="1" applyBorder="1" applyAlignment="1">
      <alignment horizontal="center" vertical="center" wrapText="1"/>
      <protection/>
    </xf>
    <xf numFmtId="0" fontId="29" fillId="89" borderId="65" xfId="831" applyFont="1" applyFill="1" applyBorder="1" applyAlignment="1">
      <alignment horizontal="center" vertical="center" wrapText="1"/>
      <protection/>
    </xf>
    <xf numFmtId="174" fontId="35" fillId="0" borderId="45" xfId="0" applyNumberFormat="1" applyFont="1" applyBorder="1" applyAlignment="1">
      <alignment horizontal="center" vertical="center"/>
    </xf>
    <xf numFmtId="174" fontId="35" fillId="0" borderId="80" xfId="0" applyNumberFormat="1" applyFont="1" applyBorder="1" applyAlignment="1">
      <alignment horizontal="center" vertical="center"/>
    </xf>
    <xf numFmtId="174" fontId="35" fillId="0" borderId="70" xfId="0" applyNumberFormat="1" applyFont="1" applyBorder="1" applyAlignment="1">
      <alignment horizontal="center" vertical="center"/>
    </xf>
    <xf numFmtId="174" fontId="35" fillId="0" borderId="55" xfId="0" applyNumberFormat="1" applyFont="1" applyBorder="1" applyAlignment="1">
      <alignment horizontal="center" vertical="center"/>
    </xf>
    <xf numFmtId="174" fontId="35" fillId="0" borderId="92" xfId="0" applyNumberFormat="1" applyFont="1" applyBorder="1" applyAlignment="1">
      <alignment horizontal="center" vertical="center"/>
    </xf>
    <xf numFmtId="174" fontId="35" fillId="0" borderId="93" xfId="0" applyNumberFormat="1" applyFont="1" applyBorder="1" applyAlignment="1">
      <alignment horizontal="center" vertical="center"/>
    </xf>
    <xf numFmtId="0" fontId="33" fillId="83" borderId="27" xfId="831" applyFont="1" applyFill="1" applyBorder="1" applyAlignment="1">
      <alignment horizontal="center" vertical="center" wrapText="1"/>
      <protection/>
    </xf>
    <xf numFmtId="0" fontId="29" fillId="83" borderId="55" xfId="831" applyFont="1" applyFill="1" applyBorder="1" applyAlignment="1">
      <alignment horizontal="center" vertical="center" wrapText="1"/>
      <protection/>
    </xf>
    <xf numFmtId="0" fontId="29" fillId="83" borderId="72" xfId="831" applyFont="1" applyFill="1" applyBorder="1" applyAlignment="1">
      <alignment horizontal="center" vertical="center" wrapText="1"/>
      <protection/>
    </xf>
    <xf numFmtId="174" fontId="35" fillId="0" borderId="79" xfId="0" applyNumberFormat="1" applyFont="1" applyBorder="1" applyAlignment="1">
      <alignment horizontal="center" vertical="center"/>
    </xf>
    <xf numFmtId="174" fontId="35" fillId="0" borderId="0" xfId="0" applyNumberFormat="1" applyFont="1" applyBorder="1" applyAlignment="1">
      <alignment horizontal="center" vertical="center"/>
    </xf>
    <xf numFmtId="174" fontId="35" fillId="0" borderId="94" xfId="0" applyNumberFormat="1" applyFont="1" applyBorder="1" applyAlignment="1">
      <alignment horizontal="center" vertical="center"/>
    </xf>
    <xf numFmtId="174" fontId="33" fillId="83" borderId="54" xfId="831" applyNumberFormat="1" applyFont="1" applyFill="1" applyBorder="1" applyAlignment="1">
      <alignment horizontal="center" vertical="center" wrapText="1"/>
      <protection/>
    </xf>
    <xf numFmtId="174" fontId="33" fillId="83" borderId="23" xfId="831" applyNumberFormat="1" applyFont="1" applyFill="1" applyBorder="1" applyAlignment="1">
      <alignment horizontal="center"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174" fontId="0" fillId="0" borderId="23" xfId="0" applyNumberFormat="1" applyBorder="1" applyAlignment="1">
      <alignment horizontal="center" vertical="center"/>
    </xf>
    <xf numFmtId="174" fontId="0" fillId="0" borderId="22" xfId="0" applyNumberFormat="1" applyBorder="1" applyAlignment="1">
      <alignment horizontal="center" vertical="center"/>
    </xf>
    <xf numFmtId="174" fontId="0" fillId="0" borderId="27" xfId="0" applyNumberFormat="1" applyBorder="1" applyAlignment="1">
      <alignment horizontal="center" vertical="center"/>
    </xf>
    <xf numFmtId="0" fontId="32" fillId="88" borderId="22" xfId="836" applyFont="1" applyFill="1" applyBorder="1" applyAlignment="1">
      <alignment horizontal="center" vertical="center" wrapText="1"/>
      <protection/>
    </xf>
    <xf numFmtId="174" fontId="33" fillId="83" borderId="22" xfId="831" applyNumberFormat="1" applyFont="1" applyFill="1" applyBorder="1" applyAlignment="1">
      <alignment horizontal="center" vertical="center" wrapText="1"/>
      <protection/>
    </xf>
    <xf numFmtId="174" fontId="35" fillId="0" borderId="66" xfId="0" applyNumberFormat="1" applyFont="1" applyBorder="1" applyAlignment="1">
      <alignment horizontal="center" vertical="center"/>
    </xf>
    <xf numFmtId="0" fontId="33" fillId="0" borderId="72" xfId="834" applyFont="1" applyBorder="1" applyAlignment="1">
      <alignment horizontal="center" vertical="center" wrapText="1"/>
      <protection/>
    </xf>
    <xf numFmtId="0" fontId="33" fillId="0" borderId="82" xfId="834" applyFont="1" applyBorder="1" applyAlignment="1">
      <alignment horizontal="center" vertical="center" wrapText="1"/>
      <protection/>
    </xf>
    <xf numFmtId="0" fontId="33" fillId="0" borderId="83" xfId="834" applyFont="1" applyBorder="1" applyAlignment="1">
      <alignment horizontal="center" vertical="center" wrapText="1"/>
      <protection/>
    </xf>
    <xf numFmtId="174" fontId="33" fillId="0" borderId="22" xfId="829" applyNumberFormat="1" applyFont="1" applyBorder="1" applyAlignment="1">
      <alignment horizontal="center" vertical="center" wrapText="1"/>
      <protection/>
    </xf>
    <xf numFmtId="0" fontId="32" fillId="91" borderId="44" xfId="0" applyFont="1" applyFill="1" applyBorder="1" applyAlignment="1">
      <alignment horizontal="center"/>
    </xf>
    <xf numFmtId="0" fontId="32" fillId="91" borderId="94" xfId="0" applyFont="1" applyFill="1" applyBorder="1" applyAlignment="1">
      <alignment horizontal="center"/>
    </xf>
    <xf numFmtId="0" fontId="31" fillId="88" borderId="44" xfId="832" applyFont="1" applyFill="1" applyBorder="1" applyAlignment="1">
      <alignment horizontal="center" vertical="center" wrapText="1"/>
      <protection/>
    </xf>
    <xf numFmtId="0" fontId="31" fillId="88" borderId="94" xfId="832" applyFont="1" applyFill="1" applyBorder="1" applyAlignment="1">
      <alignment horizontal="center" vertical="center" wrapText="1"/>
      <protection/>
    </xf>
    <xf numFmtId="0" fontId="33" fillId="0" borderId="79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81" xfId="834" applyFont="1" applyBorder="1" applyAlignment="1">
      <alignment horizontal="center" vertical="center" wrapText="1"/>
      <protection/>
    </xf>
    <xf numFmtId="0" fontId="32" fillId="88" borderId="92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88" borderId="43" xfId="834" applyFont="1" applyFill="1" applyBorder="1" applyAlignment="1">
      <alignment horizontal="center" vertical="center" wrapText="1"/>
      <protection/>
    </xf>
    <xf numFmtId="0" fontId="32" fillId="88" borderId="66" xfId="834" applyFont="1" applyFill="1" applyBorder="1" applyAlignment="1">
      <alignment horizontal="center" vertical="center" wrapText="1"/>
      <protection/>
    </xf>
    <xf numFmtId="174" fontId="0" fillId="0" borderId="43" xfId="0" applyNumberFormat="1" applyBorder="1" applyAlignment="1">
      <alignment horizontal="center"/>
    </xf>
    <xf numFmtId="174" fontId="0" fillId="0" borderId="65" xfId="0" applyNumberFormat="1" applyBorder="1" applyAlignment="1">
      <alignment horizontal="center"/>
    </xf>
    <xf numFmtId="0" fontId="32" fillId="88" borderId="65" xfId="834" applyFont="1" applyFill="1" applyBorder="1" applyAlignment="1">
      <alignment horizontal="center" vertical="center" wrapText="1"/>
      <protection/>
    </xf>
    <xf numFmtId="174" fontId="29" fillId="83" borderId="55" xfId="831" applyNumberFormat="1" applyFont="1" applyFill="1" applyBorder="1" applyAlignment="1">
      <alignment horizontal="center" vertical="center" wrapText="1"/>
      <protection/>
    </xf>
    <xf numFmtId="174" fontId="29" fillId="83" borderId="72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174" fontId="33" fillId="0" borderId="22" xfId="0" applyNumberFormat="1" applyFont="1" applyFill="1" applyBorder="1" applyAlignment="1" applyProtection="1">
      <alignment horizontal="center" vertical="center"/>
      <protection/>
    </xf>
    <xf numFmtId="0" fontId="29" fillId="82" borderId="95" xfId="0" applyFont="1" applyFill="1" applyBorder="1" applyAlignment="1">
      <alignment horizontal="center" vertical="center" wrapText="1"/>
    </xf>
    <xf numFmtId="0" fontId="29" fillId="82" borderId="66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0" fillId="82" borderId="22" xfId="0" applyFont="1" applyFill="1" applyBorder="1" applyAlignment="1">
      <alignment horizontal="center"/>
    </xf>
    <xf numFmtId="0" fontId="29" fillId="82" borderId="92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29" fillId="82" borderId="96" xfId="0" applyNumberFormat="1" applyFont="1" applyFill="1" applyBorder="1" applyAlignment="1" applyProtection="1">
      <alignment horizontal="center" vertical="top" wrapText="1"/>
      <protection/>
    </xf>
    <xf numFmtId="0" fontId="33" fillId="0" borderId="27" xfId="0" applyNumberFormat="1" applyFont="1" applyFill="1" applyBorder="1" applyAlignment="1" applyProtection="1">
      <alignment horizontal="center" vertical="center"/>
      <protection/>
    </xf>
    <xf numFmtId="174" fontId="33" fillId="0" borderId="27" xfId="0" applyNumberFormat="1" applyFont="1" applyFill="1" applyBorder="1" applyAlignment="1" applyProtection="1">
      <alignment horizontal="center" vertical="center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174" fontId="33" fillId="0" borderId="23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center" vertical="center" wrapText="1"/>
    </xf>
    <xf numFmtId="0" fontId="33" fillId="0" borderId="97" xfId="0" applyFont="1" applyBorder="1" applyAlignment="1">
      <alignment horizontal="center" vertical="center" wrapText="1"/>
    </xf>
    <xf numFmtId="174" fontId="33" fillId="0" borderId="27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4" borderId="43" xfId="805" applyFont="1" applyFill="1" applyBorder="1" applyAlignment="1">
      <alignment horizontal="center" vertical="center" wrapText="1"/>
      <protection/>
    </xf>
    <xf numFmtId="174" fontId="33" fillId="0" borderId="22" xfId="805" applyNumberFormat="1" applyFont="1" applyFill="1" applyBorder="1" applyAlignment="1">
      <alignment horizontal="center" vertical="center" wrapText="1"/>
      <protection/>
    </xf>
    <xf numFmtId="174" fontId="33" fillId="0" borderId="22" xfId="805" applyNumberFormat="1" applyFont="1" applyBorder="1" applyAlignment="1">
      <alignment horizontal="center" vertical="center"/>
      <protection/>
    </xf>
    <xf numFmtId="0" fontId="33" fillId="4" borderId="79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81" xfId="805" applyFont="1" applyFill="1" applyBorder="1" applyAlignment="1">
      <alignment horizontal="center" vertical="center" wrapText="1"/>
      <protection/>
    </xf>
    <xf numFmtId="174" fontId="33" fillId="0" borderId="27" xfId="805" applyNumberFormat="1" applyFont="1" applyFill="1" applyBorder="1" applyAlignment="1">
      <alignment horizontal="center" vertical="center" wrapText="1"/>
      <protection/>
    </xf>
    <xf numFmtId="174" fontId="33" fillId="0" borderId="27" xfId="805" applyNumberFormat="1" applyFont="1" applyBorder="1" applyAlignment="1">
      <alignment horizontal="center" vertical="center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0" fontId="29" fillId="0" borderId="37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29" fillId="71" borderId="68" xfId="0" applyFont="1" applyFill="1" applyBorder="1" applyAlignment="1">
      <alignment horizontal="center"/>
    </xf>
    <xf numFmtId="0" fontId="29" fillId="71" borderId="101" xfId="0" applyFont="1" applyFill="1" applyBorder="1" applyAlignment="1">
      <alignment horizontal="center"/>
    </xf>
    <xf numFmtId="0" fontId="29" fillId="71" borderId="102" xfId="0" applyFont="1" applyFill="1" applyBorder="1" applyAlignment="1">
      <alignment horizontal="center"/>
    </xf>
    <xf numFmtId="3" fontId="32" fillId="71" borderId="27" xfId="0" applyNumberFormat="1" applyFont="1" applyFill="1" applyBorder="1" applyAlignment="1">
      <alignment horizontal="center" vertical="center"/>
    </xf>
    <xf numFmtId="43" fontId="29" fillId="0" borderId="37" xfId="0" applyNumberFormat="1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center"/>
    </xf>
    <xf numFmtId="0" fontId="29" fillId="0" borderId="101" xfId="0" applyFont="1" applyBorder="1" applyAlignment="1">
      <alignment horizontal="center"/>
    </xf>
    <xf numFmtId="0" fontId="29" fillId="0" borderId="102" xfId="0" applyFont="1" applyBorder="1" applyAlignment="1">
      <alignment horizontal="center"/>
    </xf>
    <xf numFmtId="0" fontId="29" fillId="71" borderId="77" xfId="0" applyFont="1" applyFill="1" applyBorder="1" applyAlignment="1">
      <alignment horizontal="center"/>
    </xf>
    <xf numFmtId="0" fontId="29" fillId="71" borderId="73" xfId="0" applyFont="1" applyFill="1" applyBorder="1" applyAlignment="1">
      <alignment horizontal="center"/>
    </xf>
    <xf numFmtId="0" fontId="29" fillId="71" borderId="78" xfId="0" applyFont="1" applyFill="1" applyBorder="1" applyAlignment="1">
      <alignment horizontal="center"/>
    </xf>
    <xf numFmtId="0" fontId="32" fillId="71" borderId="27" xfId="0" applyFont="1" applyFill="1" applyBorder="1" applyAlignment="1">
      <alignment horizontal="center"/>
    </xf>
    <xf numFmtId="3" fontId="29" fillId="0" borderId="103" xfId="0" applyNumberFormat="1" applyFont="1" applyBorder="1" applyAlignment="1">
      <alignment horizontal="center" vertical="center"/>
    </xf>
    <xf numFmtId="3" fontId="29" fillId="0" borderId="104" xfId="0" applyNumberFormat="1" applyFont="1" applyBorder="1" applyAlignment="1">
      <alignment horizontal="center" vertical="center"/>
    </xf>
    <xf numFmtId="3" fontId="29" fillId="0" borderId="105" xfId="0" applyNumberFormat="1" applyFont="1" applyBorder="1" applyAlignment="1">
      <alignment horizontal="center" vertical="center"/>
    </xf>
    <xf numFmtId="3" fontId="29" fillId="0" borderId="106" xfId="0" applyNumberFormat="1" applyFont="1" applyBorder="1" applyAlignment="1">
      <alignment horizontal="center" vertical="center"/>
    </xf>
    <xf numFmtId="0" fontId="33" fillId="81" borderId="22" xfId="0" applyNumberFormat="1" applyFont="1" applyFill="1" applyBorder="1" applyAlignment="1">
      <alignment horizontal="center"/>
    </xf>
    <xf numFmtId="3" fontId="29" fillId="0" borderId="28" xfId="0" applyNumberFormat="1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33" fillId="0" borderId="22" xfId="0" applyNumberFormat="1" applyFont="1" applyFill="1" applyBorder="1" applyAlignment="1">
      <alignment horizontal="center" vertical="center"/>
    </xf>
    <xf numFmtId="0" fontId="33" fillId="81" borderId="23" xfId="0" applyNumberFormat="1" applyFont="1" applyFill="1" applyBorder="1" applyAlignment="1">
      <alignment horizontal="center"/>
    </xf>
    <xf numFmtId="3" fontId="33" fillId="0" borderId="23" xfId="0" applyNumberFormat="1" applyFont="1" applyBorder="1" applyAlignment="1">
      <alignment horizontal="center" vertical="center"/>
    </xf>
    <xf numFmtId="3" fontId="38" fillId="71" borderId="27" xfId="0" applyNumberFormat="1" applyFont="1" applyFill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 wrapText="1"/>
    </xf>
    <xf numFmtId="3" fontId="29" fillId="0" borderId="107" xfId="0" applyNumberFormat="1" applyFont="1" applyBorder="1" applyAlignment="1">
      <alignment horizontal="center" vertical="center" wrapText="1"/>
    </xf>
    <xf numFmtId="3" fontId="29" fillId="0" borderId="108" xfId="0" applyNumberFormat="1" applyFont="1" applyBorder="1" applyAlignment="1">
      <alignment horizontal="center" vertical="center" wrapText="1"/>
    </xf>
    <xf numFmtId="3" fontId="29" fillId="0" borderId="109" xfId="0" applyNumberFormat="1" applyFont="1" applyBorder="1" applyAlignment="1">
      <alignment horizontal="center" vertical="center"/>
    </xf>
    <xf numFmtId="3" fontId="29" fillId="0" borderId="110" xfId="0" applyNumberFormat="1" applyFont="1" applyBorder="1" applyAlignment="1">
      <alignment horizontal="center" vertical="center"/>
    </xf>
    <xf numFmtId="3" fontId="29" fillId="0" borderId="111" xfId="0" applyNumberFormat="1" applyFont="1" applyBorder="1" applyAlignment="1">
      <alignment horizontal="center" vertical="center"/>
    </xf>
    <xf numFmtId="3" fontId="29" fillId="0" borderId="112" xfId="0" applyNumberFormat="1" applyFont="1" applyBorder="1" applyAlignment="1">
      <alignment horizontal="center" vertical="center"/>
    </xf>
    <xf numFmtId="3" fontId="29" fillId="0" borderId="113" xfId="0" applyNumberFormat="1" applyFont="1" applyBorder="1" applyAlignment="1">
      <alignment horizontal="center" vertical="center" wrapText="1"/>
    </xf>
    <xf numFmtId="3" fontId="29" fillId="0" borderId="114" xfId="0" applyNumberFormat="1" applyFont="1" applyBorder="1" applyAlignment="1">
      <alignment horizontal="center" vertical="center" wrapText="1"/>
    </xf>
    <xf numFmtId="3" fontId="33" fillId="0" borderId="43" xfId="0" applyNumberFormat="1" applyFont="1" applyFill="1" applyBorder="1" applyAlignment="1">
      <alignment horizontal="center" vertical="center"/>
    </xf>
    <xf numFmtId="3" fontId="33" fillId="0" borderId="65" xfId="0" applyNumberFormat="1" applyFont="1" applyFill="1" applyBorder="1" applyAlignment="1">
      <alignment horizontal="center" vertical="center"/>
    </xf>
    <xf numFmtId="0" fontId="43" fillId="71" borderId="22" xfId="0" applyFont="1" applyFill="1" applyBorder="1" applyAlignment="1">
      <alignment horizontal="center"/>
    </xf>
    <xf numFmtId="3" fontId="32" fillId="71" borderId="22" xfId="0" applyNumberFormat="1" applyFont="1" applyFill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 wrapText="1"/>
    </xf>
    <xf numFmtId="3" fontId="29" fillId="71" borderId="22" xfId="0" applyNumberFormat="1" applyFont="1" applyFill="1" applyBorder="1" applyAlignment="1">
      <alignment horizontal="center" vertical="center"/>
    </xf>
    <xf numFmtId="0" fontId="32" fillId="82" borderId="22" xfId="0" applyFont="1" applyFill="1" applyBorder="1" applyAlignment="1">
      <alignment horizontal="center"/>
    </xf>
    <xf numFmtId="0" fontId="29" fillId="86" borderId="22" xfId="831" applyFont="1" applyFill="1" applyBorder="1" applyAlignment="1">
      <alignment horizontal="center" vertical="center" wrapText="1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83" fillId="85" borderId="43" xfId="0" applyFont="1" applyFill="1" applyBorder="1" applyAlignment="1">
      <alignment horizontal="center" vertical="center" wrapText="1"/>
    </xf>
    <xf numFmtId="0" fontId="83" fillId="85" borderId="66" xfId="0" applyFont="1" applyFill="1" applyBorder="1" applyAlignment="1">
      <alignment horizontal="center" vertical="center" wrapText="1"/>
    </xf>
    <xf numFmtId="0" fontId="83" fillId="85" borderId="65" xfId="0" applyFont="1" applyFill="1" applyBorder="1" applyAlignment="1">
      <alignment horizontal="center" vertical="center" wrapText="1"/>
    </xf>
    <xf numFmtId="0" fontId="32" fillId="82" borderId="23" xfId="0" applyFont="1" applyFill="1" applyBorder="1" applyAlignment="1">
      <alignment horizontal="center"/>
    </xf>
    <xf numFmtId="0" fontId="75" fillId="0" borderId="22" xfId="0" applyFont="1" applyBorder="1" applyAlignment="1">
      <alignment horizontal="center" vertical="top"/>
    </xf>
    <xf numFmtId="0" fontId="81" fillId="82" borderId="22" xfId="0" applyFont="1" applyFill="1" applyBorder="1" applyAlignment="1">
      <alignment horizontal="center"/>
    </xf>
    <xf numFmtId="0" fontId="73" fillId="85" borderId="22" xfId="0" applyFont="1" applyFill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center"/>
    </xf>
    <xf numFmtId="0" fontId="78" fillId="0" borderId="22" xfId="0" applyFont="1" applyBorder="1" applyAlignment="1">
      <alignment horizontal="left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43" xfId="0" applyFont="1" applyFill="1" applyBorder="1" applyAlignment="1">
      <alignment horizontal="center" vertical="center" wrapText="1"/>
    </xf>
    <xf numFmtId="0" fontId="29" fillId="71" borderId="66" xfId="0" applyFont="1" applyFill="1" applyBorder="1" applyAlignment="1">
      <alignment horizontal="center" vertical="center" wrapText="1"/>
    </xf>
    <xf numFmtId="0" fontId="76" fillId="82" borderId="66" xfId="0" applyFont="1" applyFill="1" applyBorder="1" applyAlignment="1">
      <alignment horizontal="center"/>
    </xf>
    <xf numFmtId="0" fontId="81" fillId="0" borderId="115" xfId="0" applyFont="1" applyBorder="1" applyAlignment="1">
      <alignment horizontal="center" vertical="center" wrapText="1"/>
    </xf>
    <xf numFmtId="0" fontId="81" fillId="0" borderId="116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67" xfId="0" applyFont="1" applyBorder="1" applyAlignment="1">
      <alignment horizontal="center" vertical="center" wrapText="1"/>
    </xf>
    <xf numFmtId="0" fontId="81" fillId="0" borderId="117" xfId="0" applyFont="1" applyBorder="1" applyAlignment="1">
      <alignment horizontal="center" vertical="center" wrapText="1"/>
    </xf>
    <xf numFmtId="0" fontId="81" fillId="0" borderId="118" xfId="0" applyFont="1" applyBorder="1" applyAlignment="1">
      <alignment horizontal="center" vertical="center" wrapText="1"/>
    </xf>
    <xf numFmtId="0" fontId="73" fillId="85" borderId="22" xfId="0" applyNumberFormat="1" applyFont="1" applyFill="1" applyBorder="1" applyAlignment="1">
      <alignment horizontal="center" vertical="center"/>
    </xf>
    <xf numFmtId="0" fontId="86" fillId="82" borderId="22" xfId="0" applyFont="1" applyFill="1" applyBorder="1" applyAlignment="1">
      <alignment horizontal="center" vertical="center" wrapText="1"/>
    </xf>
    <xf numFmtId="0" fontId="78" fillId="85" borderId="23" xfId="0" applyFont="1" applyFill="1" applyBorder="1" applyAlignment="1">
      <alignment horizontal="center"/>
    </xf>
    <xf numFmtId="0" fontId="32" fillId="0" borderId="94" xfId="0" applyFont="1" applyBorder="1" applyAlignment="1">
      <alignment horizontal="center" vertical="center"/>
    </xf>
    <xf numFmtId="0" fontId="76" fillId="82" borderId="22" xfId="0" applyFont="1" applyFill="1" applyBorder="1" applyAlignment="1">
      <alignment horizontal="center"/>
    </xf>
    <xf numFmtId="0" fontId="76" fillId="82" borderId="22" xfId="0" applyFont="1" applyFill="1" applyBorder="1" applyAlignment="1">
      <alignment horizontal="center" wrapText="1"/>
    </xf>
    <xf numFmtId="0" fontId="0" fillId="85" borderId="22" xfId="0" applyFill="1" applyBorder="1" applyAlignment="1">
      <alignment horizontal="center" vertical="center"/>
    </xf>
    <xf numFmtId="0" fontId="35" fillId="0" borderId="43" xfId="0" applyFont="1" applyBorder="1" applyAlignment="1">
      <alignment horizontal="left"/>
    </xf>
    <xf numFmtId="0" fontId="35" fillId="0" borderId="66" xfId="0" applyFont="1" applyBorder="1" applyAlignment="1">
      <alignment horizontal="left"/>
    </xf>
    <xf numFmtId="0" fontId="35" fillId="0" borderId="65" xfId="0" applyFont="1" applyBorder="1" applyAlignment="1">
      <alignment horizontal="left"/>
    </xf>
    <xf numFmtId="0" fontId="29" fillId="86" borderId="67" xfId="831" applyFont="1" applyFill="1" applyBorder="1" applyAlignment="1">
      <alignment horizontal="center" vertical="center" wrapText="1"/>
      <protection/>
    </xf>
    <xf numFmtId="0" fontId="29" fillId="86" borderId="79" xfId="831" applyFont="1" applyFill="1" applyBorder="1" applyAlignment="1">
      <alignment horizontal="center" vertical="center" wrapText="1"/>
      <protection/>
    </xf>
    <xf numFmtId="0" fontId="29" fillId="86" borderId="45" xfId="831" applyFont="1" applyFill="1" applyBorder="1" applyAlignment="1">
      <alignment horizontal="center" vertical="center" wrapText="1"/>
      <protection/>
    </xf>
    <xf numFmtId="0" fontId="29" fillId="86" borderId="94" xfId="831" applyFont="1" applyFill="1" applyBorder="1" applyAlignment="1">
      <alignment horizontal="center" vertical="center" wrapText="1"/>
      <protection/>
    </xf>
    <xf numFmtId="0" fontId="29" fillId="86" borderId="70" xfId="831" applyFont="1" applyFill="1" applyBorder="1" applyAlignment="1">
      <alignment horizontal="center" vertical="center" wrapText="1"/>
      <protection/>
    </xf>
    <xf numFmtId="0" fontId="31" fillId="71" borderId="66" xfId="0" applyFont="1" applyFill="1" applyBorder="1" applyAlignment="1">
      <alignment horizontal="center"/>
    </xf>
    <xf numFmtId="0" fontId="33" fillId="0" borderId="27" xfId="837" applyFont="1" applyFill="1" applyBorder="1" applyAlignment="1">
      <alignment horizontal="center" vertical="center" wrapText="1"/>
      <protection/>
    </xf>
    <xf numFmtId="0" fontId="33" fillId="0" borderId="22" xfId="837" applyFont="1" applyFill="1" applyBorder="1" applyAlignment="1">
      <alignment horizontal="center" vertical="center" wrapText="1"/>
      <protection/>
    </xf>
  </cellXfs>
  <cellStyles count="93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-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-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-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-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-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-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-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-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-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-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-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-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-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1609725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1562100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31"/>
  <sheetViews>
    <sheetView showGridLines="0" tabSelected="1" view="pageBreakPreview" zoomScaleSheetLayoutView="100" workbookViewId="0" topLeftCell="A10">
      <selection activeCell="B11" sqref="B11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5">
      <c r="A1" s="77"/>
      <c r="B1" s="77"/>
    </row>
    <row r="2" spans="1:2" ht="15">
      <c r="A2" s="1"/>
      <c r="B2" s="1"/>
    </row>
    <row r="3" spans="1:2" ht="15.75">
      <c r="A3" s="13"/>
      <c r="B3" s="281" t="s">
        <v>328</v>
      </c>
    </row>
    <row r="4" spans="1:2" ht="15.75">
      <c r="A4" s="13"/>
      <c r="B4" s="282" t="s">
        <v>1238</v>
      </c>
    </row>
    <row r="5" spans="1:2" ht="15.75">
      <c r="A5" s="13"/>
      <c r="B5" s="282" t="s">
        <v>549</v>
      </c>
    </row>
    <row r="6" spans="1:2" ht="15.75">
      <c r="A6" s="13"/>
      <c r="B6" s="282" t="s">
        <v>550</v>
      </c>
    </row>
    <row r="7" spans="1:2" ht="15.75">
      <c r="A7" s="13"/>
      <c r="B7" s="172" t="s">
        <v>329</v>
      </c>
    </row>
    <row r="8" spans="1:2" ht="15.75">
      <c r="A8" s="13"/>
      <c r="B8" s="172" t="s">
        <v>337</v>
      </c>
    </row>
    <row r="9" spans="1:2" ht="30.75" thickBot="1">
      <c r="A9" s="334" t="s">
        <v>598</v>
      </c>
      <c r="B9" s="334"/>
    </row>
    <row r="10" spans="1:2" ht="24.75" customHeight="1" thickBot="1">
      <c r="A10" s="79" t="s">
        <v>599</v>
      </c>
      <c r="B10" s="279" t="s">
        <v>600</v>
      </c>
    </row>
    <row r="11" spans="1:2" ht="24.75" customHeight="1" thickBot="1">
      <c r="A11" s="79" t="s">
        <v>601</v>
      </c>
      <c r="B11" s="279" t="s">
        <v>603</v>
      </c>
    </row>
    <row r="12" spans="1:2" ht="24.75" customHeight="1" thickBot="1">
      <c r="A12" s="79" t="s">
        <v>604</v>
      </c>
      <c r="B12" s="279" t="s">
        <v>612</v>
      </c>
    </row>
    <row r="13" spans="1:2" ht="24.75" customHeight="1" thickBot="1">
      <c r="A13" s="79" t="s">
        <v>605</v>
      </c>
      <c r="B13" s="279" t="s">
        <v>1095</v>
      </c>
    </row>
    <row r="14" spans="1:2" ht="24.75" customHeight="1" thickBot="1">
      <c r="A14" s="79" t="s">
        <v>606</v>
      </c>
      <c r="B14" s="279" t="s">
        <v>1064</v>
      </c>
    </row>
    <row r="15" spans="1:2" ht="24.75" customHeight="1" thickBot="1">
      <c r="A15" s="79" t="s">
        <v>607</v>
      </c>
      <c r="B15" s="279" t="s">
        <v>1093</v>
      </c>
    </row>
    <row r="16" spans="1:2" ht="24.75" customHeight="1" thickBot="1">
      <c r="A16" s="79" t="s">
        <v>608</v>
      </c>
      <c r="B16" s="280" t="s">
        <v>1094</v>
      </c>
    </row>
    <row r="17" spans="1:2" ht="24.75" customHeight="1" thickBot="1">
      <c r="A17" s="79" t="s">
        <v>609</v>
      </c>
      <c r="B17" s="255" t="s">
        <v>1306</v>
      </c>
    </row>
    <row r="18" spans="1:2" ht="24.75" customHeight="1" thickBot="1">
      <c r="A18" s="251" t="s">
        <v>610</v>
      </c>
      <c r="B18" s="252" t="s">
        <v>678</v>
      </c>
    </row>
    <row r="19" spans="1:2" ht="24.75" customHeight="1" thickBot="1">
      <c r="A19" s="251" t="s">
        <v>611</v>
      </c>
      <c r="B19" s="252" t="s">
        <v>677</v>
      </c>
    </row>
    <row r="20" spans="1:2" ht="24.75" customHeight="1" thickBot="1">
      <c r="A20" s="251" t="s">
        <v>676</v>
      </c>
      <c r="B20" s="283" t="s">
        <v>1302</v>
      </c>
    </row>
    <row r="21" spans="1:2" ht="24.75" customHeight="1" thickBot="1">
      <c r="A21" s="251" t="s">
        <v>1304</v>
      </c>
      <c r="B21" s="283" t="s">
        <v>1303</v>
      </c>
    </row>
    <row r="22" spans="1:2" ht="24.75" customHeight="1" thickBot="1">
      <c r="A22" s="251" t="s">
        <v>1305</v>
      </c>
      <c r="B22" s="283" t="s">
        <v>1382</v>
      </c>
    </row>
    <row r="23" spans="1:2" ht="24.75" customHeight="1" thickBot="1">
      <c r="A23" s="251" t="s">
        <v>1392</v>
      </c>
      <c r="B23" s="252" t="s">
        <v>1393</v>
      </c>
    </row>
    <row r="24" spans="1:2" ht="24.75" customHeight="1" thickBot="1">
      <c r="A24" s="251"/>
      <c r="B24" s="252"/>
    </row>
    <row r="25" spans="1:2" ht="24.75" customHeight="1" thickBot="1">
      <c r="A25" s="251"/>
      <c r="B25" s="252"/>
    </row>
    <row r="26" spans="1:2" ht="24.75" customHeight="1" thickBot="1">
      <c r="A26" s="251" t="s">
        <v>952</v>
      </c>
      <c r="B26" s="254" t="s">
        <v>1339</v>
      </c>
    </row>
    <row r="27" spans="1:2" ht="24.75" customHeight="1" thickBot="1">
      <c r="A27" s="251" t="s">
        <v>1146</v>
      </c>
      <c r="B27" s="252" t="s">
        <v>614</v>
      </c>
    </row>
    <row r="28" spans="1:2" ht="24.75" customHeight="1" thickBot="1">
      <c r="A28" s="251" t="s">
        <v>1147</v>
      </c>
      <c r="B28" s="252" t="s">
        <v>613</v>
      </c>
    </row>
    <row r="29" spans="1:2" ht="24.75" customHeight="1" thickBot="1">
      <c r="A29" s="251" t="s">
        <v>1148</v>
      </c>
      <c r="B29" s="252" t="s">
        <v>1274</v>
      </c>
    </row>
    <row r="30" spans="1:2" ht="24.75" customHeight="1" thickBot="1">
      <c r="A30" s="251" t="s">
        <v>1149</v>
      </c>
      <c r="B30" s="253" t="s">
        <v>953</v>
      </c>
    </row>
    <row r="31" spans="1:2" ht="15">
      <c r="A31" s="78"/>
      <c r="B31" s="78"/>
    </row>
  </sheetData>
  <sheetProtection/>
  <mergeCells count="1">
    <mergeCell ref="A9:B9"/>
  </mergeCells>
  <hyperlinks>
    <hyperlink ref="B10" location="'№ 1'!R1C1" display="Портландцемент М 500, М400, Навал"/>
    <hyperlink ref="B11" location="'№ 2'!R1C1" display="Сухие строительные смеси М100, М150, М200, М300"/>
    <hyperlink ref="B12" location="'№ 3'!R1C1" display="Клеи, шпатлевки, штукатурки"/>
    <hyperlink ref="B13" location="'№ 4'!R1C1" display="Шифер волновой, плоский, трубы, АЦЭИД"/>
    <hyperlink ref="B19" location="№10!Область_печати" display="Цементно-стружечная плита (ЦСП)"/>
    <hyperlink ref="B30" location="№16!R1C1" display="Блоки (Бетонные, керамзитобетонные) ГОСТ 6133-99"/>
    <hyperlink ref="B14" location="№5!Область_печати" display="Полосы для грядок и дорожек"/>
    <hyperlink ref="B15" location="№6!Область_печати" display="АЦЭИД"/>
    <hyperlink ref="B16" location="№7!Область_печати" display="Трубы асбестоцементные безнапорные, напорные ВТ-6, ВТ-9."/>
    <hyperlink ref="B17" location="№8!Область_печати" display="Трубы асбестоцементные дренажные"/>
    <hyperlink ref="B18" location="№9!Область_печати" display="Фиброцементные листы, сайдинг-панели"/>
    <hyperlink ref="B20" location="№11!Область_печати" display="ЖБИ, кольца колодезные и комплектующие"/>
    <hyperlink ref="B26" location="№12!Область_печати" display="Газосиликатные блоки и Пенобетонные блоки"/>
    <hyperlink ref="B27" location="№13!A1" display="Кирпич полнотелый одинарный М100, М125, М150."/>
    <hyperlink ref="B28" location="№14!Область_печати" display="Гипсокартон  &quot;Волма&quot;"/>
    <hyperlink ref="B29" location="№15!Область_печати" display="Щебень"/>
    <hyperlink ref="B21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2" location="ЖБИ2!Область_печати" display="Плити опорные, крышки, днища колец"/>
  </hyperlinks>
  <printOptions/>
  <pageMargins left="0.7" right="0.7" top="0.75" bottom="0.75" header="0.3" footer="0.3"/>
  <pageSetup horizontalDpi="600" verticalDpi="600" orientation="portrait" paperSize="9" scale="92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78"/>
  <sheetViews>
    <sheetView showGridLines="0"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81"/>
      <c r="D1" s="81"/>
      <c r="E1" s="2"/>
    </row>
    <row r="2" spans="1:5" ht="15.75">
      <c r="A2" s="19"/>
      <c r="B2" s="11" t="s">
        <v>328</v>
      </c>
      <c r="C2" s="75"/>
      <c r="D2" s="18"/>
      <c r="E2" s="23"/>
    </row>
    <row r="3" spans="1:4" ht="16.5" thickBot="1">
      <c r="A3" s="19"/>
      <c r="B3" s="14" t="s">
        <v>1238</v>
      </c>
      <c r="C3" s="75"/>
      <c r="D3" s="18"/>
    </row>
    <row r="4" spans="1:10" ht="15.75" customHeight="1">
      <c r="A4" s="19"/>
      <c r="B4" s="36" t="s">
        <v>549</v>
      </c>
      <c r="C4" s="75"/>
      <c r="D4" s="18"/>
      <c r="F4" s="339" t="s">
        <v>602</v>
      </c>
      <c r="G4" s="340"/>
      <c r="H4" s="340"/>
      <c r="I4" s="340"/>
      <c r="J4" s="341"/>
    </row>
    <row r="5" spans="1:10" ht="16.5" customHeight="1" thickBot="1">
      <c r="A5" s="19"/>
      <c r="B5" s="36" t="s">
        <v>550</v>
      </c>
      <c r="C5" s="75"/>
      <c r="D5" s="18"/>
      <c r="F5" s="342"/>
      <c r="G5" s="343"/>
      <c r="H5" s="343"/>
      <c r="I5" s="343"/>
      <c r="J5" s="344"/>
    </row>
    <row r="6" spans="1:4" ht="15.75">
      <c r="A6" s="19"/>
      <c r="B6" s="21" t="s">
        <v>329</v>
      </c>
      <c r="C6" s="75"/>
      <c r="D6" s="76"/>
    </row>
    <row r="7" spans="1:4" ht="15.75">
      <c r="A7" s="19"/>
      <c r="B7" s="21" t="s">
        <v>337</v>
      </c>
      <c r="C7" s="75"/>
      <c r="D7" s="76"/>
    </row>
    <row r="8" spans="1:4" ht="15">
      <c r="A8" s="19"/>
      <c r="C8" s="4"/>
      <c r="D8" s="4"/>
    </row>
    <row r="9" spans="1:4" ht="15">
      <c r="A9" s="456" t="s">
        <v>630</v>
      </c>
      <c r="B9" s="456"/>
      <c r="C9" s="456"/>
      <c r="D9" s="456"/>
    </row>
    <row r="10" spans="1:4" ht="15">
      <c r="A10" s="386" t="s">
        <v>0</v>
      </c>
      <c r="B10" s="373" t="s">
        <v>702</v>
      </c>
      <c r="C10" s="373" t="s">
        <v>5</v>
      </c>
      <c r="D10" s="373"/>
    </row>
    <row r="11" spans="1:4" ht="15">
      <c r="A11" s="374"/>
      <c r="B11" s="373"/>
      <c r="C11" s="136" t="s">
        <v>675</v>
      </c>
      <c r="D11" s="136" t="s">
        <v>680</v>
      </c>
    </row>
    <row r="12" spans="1:4" ht="15" customHeight="1">
      <c r="A12" s="180" t="s">
        <v>615</v>
      </c>
      <c r="B12" s="451" t="s">
        <v>868</v>
      </c>
      <c r="C12" s="452">
        <v>372.33</v>
      </c>
      <c r="D12" s="452">
        <f>C12/1.8</f>
        <v>206.85</v>
      </c>
    </row>
    <row r="13" spans="1:4" ht="9.75" customHeight="1">
      <c r="A13" s="140" t="s">
        <v>721</v>
      </c>
      <c r="B13" s="451"/>
      <c r="C13" s="452"/>
      <c r="D13" s="452"/>
    </row>
    <row r="14" spans="1:4" ht="9.75" customHeight="1">
      <c r="A14" s="140" t="s">
        <v>722</v>
      </c>
      <c r="B14" s="451"/>
      <c r="C14" s="452"/>
      <c r="D14" s="452"/>
    </row>
    <row r="15" spans="1:4" ht="15">
      <c r="A15" s="180" t="s">
        <v>616</v>
      </c>
      <c r="B15" s="451" t="s">
        <v>867</v>
      </c>
      <c r="C15" s="452">
        <v>561.33</v>
      </c>
      <c r="D15" s="452">
        <f>C15/1.8</f>
        <v>311.85</v>
      </c>
    </row>
    <row r="16" spans="1:4" ht="9.75" customHeight="1">
      <c r="A16" s="140" t="s">
        <v>721</v>
      </c>
      <c r="B16" s="451"/>
      <c r="C16" s="452"/>
      <c r="D16" s="452"/>
    </row>
    <row r="17" spans="1:4" ht="9.75" customHeight="1">
      <c r="A17" s="141" t="s">
        <v>719</v>
      </c>
      <c r="B17" s="451"/>
      <c r="C17" s="452"/>
      <c r="D17" s="452"/>
    </row>
    <row r="18" spans="1:4" ht="15">
      <c r="A18" s="181" t="s">
        <v>617</v>
      </c>
      <c r="B18" s="451" t="s">
        <v>869</v>
      </c>
      <c r="C18" s="452">
        <v>1403.32</v>
      </c>
      <c r="D18" s="452">
        <f>C18/4.5</f>
        <v>311.8488888888889</v>
      </c>
    </row>
    <row r="19" spans="1:4" ht="9.75" customHeight="1">
      <c r="A19" s="140" t="s">
        <v>754</v>
      </c>
      <c r="B19" s="451"/>
      <c r="C19" s="452"/>
      <c r="D19" s="452"/>
    </row>
    <row r="20" spans="1:4" ht="9.75" customHeight="1">
      <c r="A20" s="140" t="s">
        <v>778</v>
      </c>
      <c r="B20" s="451"/>
      <c r="C20" s="452"/>
      <c r="D20" s="452"/>
    </row>
    <row r="21" spans="1:4" ht="15">
      <c r="A21" s="180" t="s">
        <v>618</v>
      </c>
      <c r="B21" s="451" t="s">
        <v>870</v>
      </c>
      <c r="C21" s="452">
        <v>1683.99</v>
      </c>
      <c r="D21" s="452">
        <f>C21/5.4</f>
        <v>311.84999999999997</v>
      </c>
    </row>
    <row r="22" spans="1:4" ht="9.75" customHeight="1">
      <c r="A22" s="140" t="s">
        <v>754</v>
      </c>
      <c r="B22" s="451"/>
      <c r="C22" s="452"/>
      <c r="D22" s="452"/>
    </row>
    <row r="23" spans="1:4" ht="9.75" customHeight="1">
      <c r="A23" s="140" t="s">
        <v>805</v>
      </c>
      <c r="B23" s="451"/>
      <c r="C23" s="452"/>
      <c r="D23" s="452"/>
    </row>
    <row r="24" spans="1:4" ht="15">
      <c r="A24" s="180" t="s">
        <v>619</v>
      </c>
      <c r="B24" s="451" t="s">
        <v>871</v>
      </c>
      <c r="C24" s="452">
        <v>1767.15</v>
      </c>
      <c r="D24" s="452">
        <f>C24/4.5</f>
        <v>392.70000000000005</v>
      </c>
    </row>
    <row r="25" spans="1:4" ht="9.75" customHeight="1">
      <c r="A25" s="140" t="s">
        <v>748</v>
      </c>
      <c r="B25" s="451"/>
      <c r="C25" s="452"/>
      <c r="D25" s="452"/>
    </row>
    <row r="26" spans="1:4" ht="9.75" customHeight="1">
      <c r="A26" s="141" t="s">
        <v>756</v>
      </c>
      <c r="B26" s="451"/>
      <c r="C26" s="452"/>
      <c r="D26" s="452"/>
    </row>
    <row r="27" spans="1:7" ht="15.75" customHeight="1">
      <c r="A27" s="457" t="s">
        <v>631</v>
      </c>
      <c r="B27" s="458"/>
      <c r="C27" s="458"/>
      <c r="D27" s="458"/>
      <c r="E27" s="182"/>
      <c r="F27" s="182"/>
      <c r="G27" s="182"/>
    </row>
    <row r="28" spans="1:4" ht="15" customHeight="1">
      <c r="A28" s="180" t="s">
        <v>616</v>
      </c>
      <c r="B28" s="451" t="s">
        <v>872</v>
      </c>
      <c r="C28" s="452">
        <v>1162.35</v>
      </c>
      <c r="D28" s="452">
        <f>C28/1.8</f>
        <v>645.7499999999999</v>
      </c>
    </row>
    <row r="29" spans="1:4" ht="9.75" customHeight="1">
      <c r="A29" s="140" t="s">
        <v>721</v>
      </c>
      <c r="B29" s="451"/>
      <c r="C29" s="452"/>
      <c r="D29" s="452"/>
    </row>
    <row r="30" spans="1:4" ht="9.75" customHeight="1">
      <c r="A30" s="141" t="s">
        <v>719</v>
      </c>
      <c r="B30" s="451"/>
      <c r="C30" s="452"/>
      <c r="D30" s="452"/>
    </row>
    <row r="31" spans="1:4" ht="15">
      <c r="A31" s="181" t="s">
        <v>617</v>
      </c>
      <c r="B31" s="451" t="s">
        <v>873</v>
      </c>
      <c r="C31" s="452">
        <v>2905.87</v>
      </c>
      <c r="D31" s="452">
        <f>C31/4.5</f>
        <v>645.7488888888888</v>
      </c>
    </row>
    <row r="32" spans="1:4" ht="9.75" customHeight="1">
      <c r="A32" s="140" t="s">
        <v>754</v>
      </c>
      <c r="B32" s="451"/>
      <c r="C32" s="452"/>
      <c r="D32" s="452"/>
    </row>
    <row r="33" spans="1:4" ht="9.75" customHeight="1">
      <c r="A33" s="140" t="s">
        <v>778</v>
      </c>
      <c r="B33" s="451"/>
      <c r="C33" s="452"/>
      <c r="D33" s="452"/>
    </row>
    <row r="34" spans="1:4" ht="15">
      <c r="A34" s="180" t="s">
        <v>618</v>
      </c>
      <c r="B34" s="451" t="s">
        <v>874</v>
      </c>
      <c r="C34" s="452">
        <v>3487.05</v>
      </c>
      <c r="D34" s="452">
        <f>C34/5.4</f>
        <v>645.75</v>
      </c>
    </row>
    <row r="35" spans="1:4" ht="9.75" customHeight="1">
      <c r="A35" s="140" t="s">
        <v>754</v>
      </c>
      <c r="B35" s="451"/>
      <c r="C35" s="452"/>
      <c r="D35" s="452"/>
    </row>
    <row r="36" spans="1:4" ht="9.75" customHeight="1">
      <c r="A36" s="140" t="s">
        <v>805</v>
      </c>
      <c r="B36" s="451"/>
      <c r="C36" s="452"/>
      <c r="D36" s="452"/>
    </row>
    <row r="37" spans="1:7" ht="15">
      <c r="A37" s="457" t="s">
        <v>632</v>
      </c>
      <c r="B37" s="458"/>
      <c r="C37" s="458"/>
      <c r="D37" s="458"/>
      <c r="E37" s="182"/>
      <c r="F37" s="182"/>
      <c r="G37" s="182"/>
    </row>
    <row r="38" spans="1:4" ht="15" customHeight="1">
      <c r="A38" s="180" t="s">
        <v>617</v>
      </c>
      <c r="B38" s="451" t="s">
        <v>869</v>
      </c>
      <c r="C38" s="452">
        <v>1109.85</v>
      </c>
      <c r="D38" s="452">
        <f>C38/4.5</f>
        <v>246.63333333333333</v>
      </c>
    </row>
    <row r="39" spans="1:4" ht="9.75" customHeight="1">
      <c r="A39" s="140" t="s">
        <v>754</v>
      </c>
      <c r="B39" s="451"/>
      <c r="C39" s="452"/>
      <c r="D39" s="452"/>
    </row>
    <row r="40" spans="1:4" ht="9.75" customHeight="1">
      <c r="A40" s="141" t="s">
        <v>778</v>
      </c>
      <c r="B40" s="451"/>
      <c r="C40" s="452"/>
      <c r="D40" s="452"/>
    </row>
    <row r="41" spans="1:4" ht="15">
      <c r="A41" s="180" t="s">
        <v>619</v>
      </c>
      <c r="B41" s="451" t="s">
        <v>875</v>
      </c>
      <c r="C41" s="452">
        <v>1271</v>
      </c>
      <c r="D41" s="452">
        <f>C41/4.5</f>
        <v>282.44444444444446</v>
      </c>
    </row>
    <row r="42" spans="1:4" ht="9.75" customHeight="1">
      <c r="A42" s="140" t="s">
        <v>748</v>
      </c>
      <c r="B42" s="451"/>
      <c r="C42" s="452"/>
      <c r="D42" s="452"/>
    </row>
    <row r="43" spans="1:4" ht="9.75" customHeight="1">
      <c r="A43" s="141" t="s">
        <v>756</v>
      </c>
      <c r="B43" s="451"/>
      <c r="C43" s="452"/>
      <c r="D43" s="452"/>
    </row>
    <row r="44" spans="1:7" ht="15" customHeight="1">
      <c r="A44" s="459" t="s">
        <v>633</v>
      </c>
      <c r="B44" s="458"/>
      <c r="C44" s="458"/>
      <c r="D44" s="458"/>
      <c r="E44" s="182"/>
      <c r="F44" s="182"/>
      <c r="G44" s="182"/>
    </row>
    <row r="45" spans="1:4" ht="15" customHeight="1">
      <c r="A45" s="180" t="s">
        <v>617</v>
      </c>
      <c r="B45" s="451" t="s">
        <v>876</v>
      </c>
      <c r="C45" s="452">
        <v>1507.27</v>
      </c>
      <c r="D45" s="452">
        <f>C45/4.5</f>
        <v>334.94888888888886</v>
      </c>
    </row>
    <row r="46" spans="1:4" ht="9.75" customHeight="1">
      <c r="A46" s="140" t="s">
        <v>754</v>
      </c>
      <c r="B46" s="451"/>
      <c r="C46" s="452"/>
      <c r="D46" s="452"/>
    </row>
    <row r="47" spans="1:4" ht="9.75" customHeight="1">
      <c r="A47" s="141" t="s">
        <v>778</v>
      </c>
      <c r="B47" s="451"/>
      <c r="C47" s="452"/>
      <c r="D47" s="452"/>
    </row>
    <row r="48" spans="1:4" ht="15">
      <c r="A48" s="180" t="s">
        <v>618</v>
      </c>
      <c r="B48" s="451" t="s">
        <v>877</v>
      </c>
      <c r="C48" s="452">
        <v>1808.73</v>
      </c>
      <c r="D48" s="452">
        <f>C48/5.4</f>
        <v>334.95</v>
      </c>
    </row>
    <row r="49" spans="1:4" ht="9.75" customHeight="1">
      <c r="A49" s="140" t="s">
        <v>754</v>
      </c>
      <c r="B49" s="451"/>
      <c r="C49" s="452"/>
      <c r="D49" s="452"/>
    </row>
    <row r="50" spans="1:4" ht="9.75" customHeight="1">
      <c r="A50" s="140" t="s">
        <v>805</v>
      </c>
      <c r="B50" s="460"/>
      <c r="C50" s="461"/>
      <c r="D50" s="461"/>
    </row>
    <row r="51" spans="1:7" ht="15" customHeight="1">
      <c r="A51" s="462" t="s">
        <v>620</v>
      </c>
      <c r="B51" s="462"/>
      <c r="C51" s="462"/>
      <c r="D51" s="462"/>
      <c r="E51" s="182"/>
      <c r="F51" s="182"/>
      <c r="G51" s="182"/>
    </row>
    <row r="52" spans="1:4" ht="15" customHeight="1">
      <c r="A52" s="188" t="s">
        <v>621</v>
      </c>
      <c r="B52" s="463" t="s">
        <v>879</v>
      </c>
      <c r="C52" s="465">
        <v>464.94</v>
      </c>
      <c r="D52" s="465">
        <f>C52/0.72</f>
        <v>645.75</v>
      </c>
    </row>
    <row r="53" spans="1:4" ht="9.75" customHeight="1">
      <c r="A53" s="140" t="s">
        <v>754</v>
      </c>
      <c r="B53" s="463"/>
      <c r="C53" s="466"/>
      <c r="D53" s="466"/>
    </row>
    <row r="54" spans="1:4" ht="9.75" customHeight="1">
      <c r="A54" s="140" t="s">
        <v>878</v>
      </c>
      <c r="B54" s="464"/>
      <c r="C54" s="466"/>
      <c r="D54" s="466"/>
    </row>
    <row r="55" spans="1:4" ht="15">
      <c r="A55" s="183" t="s">
        <v>622</v>
      </c>
      <c r="B55" s="467" t="s">
        <v>880</v>
      </c>
      <c r="C55" s="466">
        <v>387.45</v>
      </c>
      <c r="D55" s="466">
        <f>C55/0.6</f>
        <v>645.75</v>
      </c>
    </row>
    <row r="56" spans="1:4" ht="9.75" customHeight="1">
      <c r="A56" s="140" t="s">
        <v>754</v>
      </c>
      <c r="B56" s="463"/>
      <c r="C56" s="466"/>
      <c r="D56" s="466"/>
    </row>
    <row r="57" spans="1:4" ht="9.75" customHeight="1">
      <c r="A57" s="140" t="s">
        <v>768</v>
      </c>
      <c r="B57" s="464"/>
      <c r="C57" s="466"/>
      <c r="D57" s="466"/>
    </row>
    <row r="58" spans="1:4" ht="15">
      <c r="A58" s="184" t="s">
        <v>623</v>
      </c>
      <c r="B58" s="467" t="s">
        <v>881</v>
      </c>
      <c r="C58" s="452">
        <v>232.47</v>
      </c>
      <c r="D58" s="466">
        <f>C58/0.36</f>
        <v>645.75</v>
      </c>
    </row>
    <row r="59" spans="1:4" ht="9.75" customHeight="1">
      <c r="A59" s="140" t="s">
        <v>754</v>
      </c>
      <c r="B59" s="463"/>
      <c r="C59" s="452"/>
      <c r="D59" s="466"/>
    </row>
    <row r="60" spans="1:4" ht="9.75" customHeight="1">
      <c r="A60" s="140" t="s">
        <v>768</v>
      </c>
      <c r="B60" s="463"/>
      <c r="C60" s="461"/>
      <c r="D60" s="468"/>
    </row>
    <row r="61" spans="1:7" ht="15" customHeight="1">
      <c r="A61" s="462" t="s">
        <v>624</v>
      </c>
      <c r="B61" s="462"/>
      <c r="C61" s="462"/>
      <c r="D61" s="462"/>
      <c r="E61" s="182"/>
      <c r="F61" s="182"/>
      <c r="G61" s="182"/>
    </row>
    <row r="62" spans="1:4" ht="15" customHeight="1">
      <c r="A62" s="183" t="s">
        <v>621</v>
      </c>
      <c r="B62" s="469" t="s">
        <v>879</v>
      </c>
      <c r="C62" s="466">
        <v>477.79</v>
      </c>
      <c r="D62" s="466">
        <f>C62/0.72</f>
        <v>663.5972222222223</v>
      </c>
    </row>
    <row r="63" spans="1:4" ht="9.75" customHeight="1">
      <c r="A63" s="140" t="s">
        <v>754</v>
      </c>
      <c r="B63" s="469"/>
      <c r="C63" s="466"/>
      <c r="D63" s="466"/>
    </row>
    <row r="64" spans="1:4" ht="9.75" customHeight="1">
      <c r="A64" s="140" t="s">
        <v>878</v>
      </c>
      <c r="B64" s="469"/>
      <c r="C64" s="466"/>
      <c r="D64" s="466"/>
    </row>
    <row r="65" spans="1:4" ht="15">
      <c r="A65" s="183" t="s">
        <v>622</v>
      </c>
      <c r="B65" s="469" t="s">
        <v>880</v>
      </c>
      <c r="C65" s="466">
        <v>398.16</v>
      </c>
      <c r="D65" s="466">
        <f>C65/0.6</f>
        <v>663.6</v>
      </c>
    </row>
    <row r="66" spans="1:4" ht="9.75" customHeight="1">
      <c r="A66" s="140" t="s">
        <v>754</v>
      </c>
      <c r="B66" s="469"/>
      <c r="C66" s="466"/>
      <c r="D66" s="466"/>
    </row>
    <row r="67" spans="1:4" ht="9.75" customHeight="1">
      <c r="A67" s="140" t="s">
        <v>768</v>
      </c>
      <c r="B67" s="469"/>
      <c r="C67" s="466"/>
      <c r="D67" s="466"/>
    </row>
    <row r="68" spans="1:4" ht="15">
      <c r="A68" s="184" t="s">
        <v>623</v>
      </c>
      <c r="B68" s="469" t="s">
        <v>881</v>
      </c>
      <c r="C68" s="452">
        <v>238.89</v>
      </c>
      <c r="D68" s="466">
        <f>C68/0.36</f>
        <v>663.5833333333334</v>
      </c>
    </row>
    <row r="69" spans="1:4" ht="9.75" customHeight="1">
      <c r="A69" s="140" t="s">
        <v>754</v>
      </c>
      <c r="B69" s="469"/>
      <c r="C69" s="452"/>
      <c r="D69" s="466"/>
    </row>
    <row r="70" spans="1:4" ht="9.75" customHeight="1">
      <c r="A70" s="141" t="s">
        <v>768</v>
      </c>
      <c r="B70" s="469"/>
      <c r="C70" s="452"/>
      <c r="D70" s="466"/>
    </row>
    <row r="71" spans="1:8" ht="15" customHeight="1">
      <c r="A71" s="453" t="s">
        <v>625</v>
      </c>
      <c r="B71" s="454"/>
      <c r="C71" s="454"/>
      <c r="D71" s="454"/>
      <c r="E71" s="185"/>
      <c r="F71" s="185"/>
      <c r="G71" s="185"/>
      <c r="H71" s="3"/>
    </row>
    <row r="72" spans="1:4" ht="65.25" customHeight="1">
      <c r="A72" s="83" t="s">
        <v>0</v>
      </c>
      <c r="B72" s="84" t="s">
        <v>626</v>
      </c>
      <c r="C72" s="84" t="s">
        <v>921</v>
      </c>
      <c r="D72" s="84" t="s">
        <v>920</v>
      </c>
    </row>
    <row r="73" spans="1:4" ht="20.25" customHeight="1">
      <c r="A73" s="82" t="s">
        <v>882</v>
      </c>
      <c r="B73" s="189">
        <v>1220</v>
      </c>
      <c r="C73" s="190">
        <v>2850</v>
      </c>
      <c r="D73" s="102">
        <v>360</v>
      </c>
    </row>
    <row r="74" spans="1:4" ht="16.5" customHeight="1">
      <c r="A74" s="82" t="s">
        <v>883</v>
      </c>
      <c r="B74" s="189">
        <v>1770</v>
      </c>
      <c r="C74" s="190">
        <v>3800</v>
      </c>
      <c r="D74" s="102">
        <v>430</v>
      </c>
    </row>
    <row r="75" spans="1:4" ht="15.75" customHeight="1">
      <c r="A75" s="186" t="s">
        <v>884</v>
      </c>
      <c r="B75" s="189">
        <v>2030</v>
      </c>
      <c r="C75" s="190">
        <v>4550</v>
      </c>
      <c r="D75" s="102">
        <v>490</v>
      </c>
    </row>
    <row r="76" spans="1:7" ht="15" customHeight="1">
      <c r="A76" s="455" t="s">
        <v>627</v>
      </c>
      <c r="B76" s="455"/>
      <c r="C76" s="455"/>
      <c r="D76" s="455"/>
      <c r="E76" s="185"/>
      <c r="F76" s="185"/>
      <c r="G76" s="185"/>
    </row>
    <row r="77" spans="1:7" ht="15" customHeight="1">
      <c r="A77" s="82" t="s">
        <v>628</v>
      </c>
      <c r="B77" s="82"/>
      <c r="C77" s="82"/>
      <c r="D77" s="190" t="s">
        <v>635</v>
      </c>
      <c r="E77" s="187"/>
      <c r="F77" s="187"/>
      <c r="G77" s="187"/>
    </row>
    <row r="78" spans="1:7" ht="15" customHeight="1">
      <c r="A78" s="82" t="s">
        <v>629</v>
      </c>
      <c r="B78" s="82"/>
      <c r="C78" s="82"/>
      <c r="D78" s="190" t="s">
        <v>636</v>
      </c>
      <c r="E78" s="187"/>
      <c r="F78" s="187"/>
      <c r="G78" s="187"/>
    </row>
    <row r="81" ht="24.75" customHeight="1"/>
  </sheetData>
  <sheetProtection/>
  <mergeCells count="66">
    <mergeCell ref="B68:B70"/>
    <mergeCell ref="C62:C64"/>
    <mergeCell ref="D62:D64"/>
    <mergeCell ref="C65:C67"/>
    <mergeCell ref="D65:D67"/>
    <mergeCell ref="C68:C70"/>
    <mergeCell ref="D68:D70"/>
    <mergeCell ref="B58:B60"/>
    <mergeCell ref="C58:C60"/>
    <mergeCell ref="D58:D60"/>
    <mergeCell ref="A61:D61"/>
    <mergeCell ref="B62:B64"/>
    <mergeCell ref="B65:B67"/>
    <mergeCell ref="A51:D51"/>
    <mergeCell ref="B52:B54"/>
    <mergeCell ref="C52:C54"/>
    <mergeCell ref="D52:D54"/>
    <mergeCell ref="B55:B57"/>
    <mergeCell ref="C55:C57"/>
    <mergeCell ref="D55:D57"/>
    <mergeCell ref="A44:D44"/>
    <mergeCell ref="B45:B47"/>
    <mergeCell ref="C45:C47"/>
    <mergeCell ref="D45:D47"/>
    <mergeCell ref="B48:B50"/>
    <mergeCell ref="C48:C50"/>
    <mergeCell ref="D48:D50"/>
    <mergeCell ref="C38:C40"/>
    <mergeCell ref="D38:D40"/>
    <mergeCell ref="B41:B43"/>
    <mergeCell ref="C41:C43"/>
    <mergeCell ref="D41:D43"/>
    <mergeCell ref="A27:D27"/>
    <mergeCell ref="A37:D37"/>
    <mergeCell ref="B28:B30"/>
    <mergeCell ref="C28:C30"/>
    <mergeCell ref="D28:D30"/>
    <mergeCell ref="B21:B23"/>
    <mergeCell ref="C21:C23"/>
    <mergeCell ref="D21:D23"/>
    <mergeCell ref="B24:B26"/>
    <mergeCell ref="C24:C26"/>
    <mergeCell ref="D24:D26"/>
    <mergeCell ref="B15:B17"/>
    <mergeCell ref="C15:C17"/>
    <mergeCell ref="D15:D17"/>
    <mergeCell ref="B18:B20"/>
    <mergeCell ref="C18:C20"/>
    <mergeCell ref="D18:D20"/>
    <mergeCell ref="B10:B11"/>
    <mergeCell ref="C10:D10"/>
    <mergeCell ref="B12:B14"/>
    <mergeCell ref="C12:C14"/>
    <mergeCell ref="D12:D14"/>
    <mergeCell ref="A9:D9"/>
    <mergeCell ref="A10:A11"/>
    <mergeCell ref="B31:B33"/>
    <mergeCell ref="C31:C33"/>
    <mergeCell ref="D31:D33"/>
    <mergeCell ref="A71:D71"/>
    <mergeCell ref="A76:D76"/>
    <mergeCell ref="F4:J5"/>
    <mergeCell ref="B34:B36"/>
    <mergeCell ref="C34:C36"/>
    <mergeCell ref="D34:D36"/>
    <mergeCell ref="B38:B40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78" max="7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showGridLines="0" view="pageBreakPreview" zoomScaleSheetLayoutView="100" workbookViewId="0" topLeftCell="A28">
      <selection activeCell="C44" sqref="C44:C46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6" max="6" width="10.421875" style="0" customWidth="1"/>
  </cols>
  <sheetData>
    <row r="1" spans="1:5" ht="15">
      <c r="A1" s="5"/>
      <c r="B1" s="5"/>
      <c r="C1" s="81"/>
      <c r="D1" s="81"/>
      <c r="E1" s="2"/>
    </row>
    <row r="2" spans="1:5" ht="16.5" thickBot="1">
      <c r="A2" s="19"/>
      <c r="B2" s="11" t="s">
        <v>328</v>
      </c>
      <c r="C2" s="75"/>
      <c r="D2" s="18"/>
      <c r="E2" s="103"/>
    </row>
    <row r="3" spans="1:10" ht="15.75" customHeight="1">
      <c r="A3" s="19"/>
      <c r="B3" s="14" t="s">
        <v>1238</v>
      </c>
      <c r="C3" s="75"/>
      <c r="D3" s="18"/>
      <c r="E3" s="103"/>
      <c r="F3" s="339" t="s">
        <v>602</v>
      </c>
      <c r="G3" s="340"/>
      <c r="H3" s="340"/>
      <c r="I3" s="340"/>
      <c r="J3" s="341"/>
    </row>
    <row r="4" spans="1:10" ht="16.5" customHeight="1" thickBot="1">
      <c r="A4" s="19"/>
      <c r="B4" s="36" t="s">
        <v>549</v>
      </c>
      <c r="C4" s="75"/>
      <c r="D4" s="18"/>
      <c r="E4" s="103"/>
      <c r="F4" s="342"/>
      <c r="G4" s="343"/>
      <c r="H4" s="343"/>
      <c r="I4" s="343"/>
      <c r="J4" s="344"/>
    </row>
    <row r="5" spans="1:5" ht="15.75">
      <c r="A5" s="19"/>
      <c r="B5" s="36" t="s">
        <v>550</v>
      </c>
      <c r="C5" s="75"/>
      <c r="D5" s="18"/>
      <c r="E5" s="103"/>
    </row>
    <row r="6" spans="1:5" ht="15.75">
      <c r="A6" s="19"/>
      <c r="B6" s="21" t="s">
        <v>329</v>
      </c>
      <c r="C6" s="75"/>
      <c r="D6" s="76"/>
      <c r="E6" s="103"/>
    </row>
    <row r="7" spans="1:5" ht="15.75">
      <c r="A7" s="19"/>
      <c r="B7" s="21" t="s">
        <v>337</v>
      </c>
      <c r="C7" s="75"/>
      <c r="D7" s="76"/>
      <c r="E7" s="103"/>
    </row>
    <row r="8" spans="1:5" ht="15.75">
      <c r="A8" s="19"/>
      <c r="C8" s="4"/>
      <c r="D8" s="4"/>
      <c r="E8" s="103"/>
    </row>
    <row r="9" spans="1:6" ht="15">
      <c r="A9" s="479" t="s">
        <v>679</v>
      </c>
      <c r="B9" s="479"/>
      <c r="C9" s="479"/>
      <c r="D9" s="479"/>
      <c r="E9" s="195"/>
      <c r="F9" s="195"/>
    </row>
    <row r="10" spans="1:4" ht="15">
      <c r="A10" s="386" t="s">
        <v>0</v>
      </c>
      <c r="B10" s="373" t="s">
        <v>702</v>
      </c>
      <c r="C10" s="416" t="s">
        <v>5</v>
      </c>
      <c r="D10" s="417"/>
    </row>
    <row r="11" spans="1:4" ht="15">
      <c r="A11" s="374"/>
      <c r="B11" s="373"/>
      <c r="C11" s="118" t="s">
        <v>10</v>
      </c>
      <c r="D11" s="117" t="s">
        <v>332</v>
      </c>
    </row>
    <row r="12" spans="1:4" ht="15">
      <c r="A12" s="191" t="s">
        <v>885</v>
      </c>
      <c r="B12" s="473" t="s">
        <v>776</v>
      </c>
      <c r="C12" s="471">
        <v>730</v>
      </c>
      <c r="D12" s="472">
        <v>752</v>
      </c>
    </row>
    <row r="13" spans="1:4" ht="9.75" customHeight="1">
      <c r="A13" s="140" t="s">
        <v>886</v>
      </c>
      <c r="B13" s="474"/>
      <c r="C13" s="471"/>
      <c r="D13" s="472"/>
    </row>
    <row r="14" spans="1:4" ht="9.75" customHeight="1">
      <c r="A14" s="141" t="s">
        <v>887</v>
      </c>
      <c r="B14" s="475"/>
      <c r="C14" s="471"/>
      <c r="D14" s="472"/>
    </row>
    <row r="15" spans="1:4" ht="15">
      <c r="A15" s="191" t="s">
        <v>888</v>
      </c>
      <c r="B15" s="473" t="s">
        <v>889</v>
      </c>
      <c r="C15" s="471">
        <v>827</v>
      </c>
      <c r="D15" s="472">
        <v>851</v>
      </c>
    </row>
    <row r="16" spans="1:4" ht="9.75" customHeight="1">
      <c r="A16" s="140" t="s">
        <v>836</v>
      </c>
      <c r="B16" s="474"/>
      <c r="C16" s="471"/>
      <c r="D16" s="472"/>
    </row>
    <row r="17" spans="1:4" ht="9.75" customHeight="1">
      <c r="A17" s="141" t="s">
        <v>838</v>
      </c>
      <c r="B17" s="475"/>
      <c r="C17" s="471"/>
      <c r="D17" s="472"/>
    </row>
    <row r="18" spans="1:4" ht="15">
      <c r="A18" s="191" t="s">
        <v>890</v>
      </c>
      <c r="B18" s="473" t="s">
        <v>893</v>
      </c>
      <c r="C18" s="471">
        <v>1036</v>
      </c>
      <c r="D18" s="472">
        <v>1066</v>
      </c>
    </row>
    <row r="19" spans="1:4" ht="9.75" customHeight="1">
      <c r="A19" s="140" t="s">
        <v>891</v>
      </c>
      <c r="B19" s="474"/>
      <c r="C19" s="471"/>
      <c r="D19" s="472"/>
    </row>
    <row r="20" spans="1:4" ht="9.75" customHeight="1">
      <c r="A20" s="141" t="s">
        <v>892</v>
      </c>
      <c r="B20" s="475"/>
      <c r="C20" s="471"/>
      <c r="D20" s="472"/>
    </row>
    <row r="21" spans="1:4" ht="15">
      <c r="A21" s="191" t="s">
        <v>894</v>
      </c>
      <c r="B21" s="473" t="s">
        <v>896</v>
      </c>
      <c r="C21" s="471">
        <v>1264</v>
      </c>
      <c r="D21" s="472">
        <v>1301</v>
      </c>
    </row>
    <row r="22" spans="1:4" ht="9.75" customHeight="1">
      <c r="A22" s="140" t="s">
        <v>837</v>
      </c>
      <c r="B22" s="474"/>
      <c r="C22" s="471"/>
      <c r="D22" s="472"/>
    </row>
    <row r="23" spans="1:4" ht="9.75" customHeight="1">
      <c r="A23" s="141" t="s">
        <v>895</v>
      </c>
      <c r="B23" s="475"/>
      <c r="C23" s="471"/>
      <c r="D23" s="472"/>
    </row>
    <row r="24" spans="1:4" ht="15">
      <c r="A24" s="191" t="s">
        <v>897</v>
      </c>
      <c r="B24" s="473" t="s">
        <v>900</v>
      </c>
      <c r="C24" s="471">
        <v>1477</v>
      </c>
      <c r="D24" s="472">
        <v>1520</v>
      </c>
    </row>
    <row r="25" spans="1:4" ht="9.75" customHeight="1">
      <c r="A25" s="140" t="s">
        <v>898</v>
      </c>
      <c r="B25" s="474"/>
      <c r="C25" s="471"/>
      <c r="D25" s="472"/>
    </row>
    <row r="26" spans="1:4" ht="9.75" customHeight="1">
      <c r="A26" s="140" t="s">
        <v>899</v>
      </c>
      <c r="B26" s="474"/>
      <c r="C26" s="476"/>
      <c r="D26" s="477"/>
    </row>
    <row r="27" spans="1:6" ht="15">
      <c r="A27" s="478"/>
      <c r="B27" s="478"/>
      <c r="C27" s="478"/>
      <c r="D27" s="478"/>
      <c r="E27" s="192"/>
      <c r="F27" s="192"/>
    </row>
    <row r="28" spans="1:4" ht="15">
      <c r="A28" s="193" t="s">
        <v>901</v>
      </c>
      <c r="B28" s="473" t="s">
        <v>903</v>
      </c>
      <c r="C28" s="471">
        <v>720</v>
      </c>
      <c r="D28" s="472">
        <v>741</v>
      </c>
    </row>
    <row r="29" spans="1:4" ht="9.75" customHeight="1">
      <c r="A29" s="140" t="s">
        <v>886</v>
      </c>
      <c r="B29" s="474"/>
      <c r="C29" s="471"/>
      <c r="D29" s="472"/>
    </row>
    <row r="30" spans="1:4" ht="9.75" customHeight="1">
      <c r="A30" s="141" t="s">
        <v>902</v>
      </c>
      <c r="B30" s="475"/>
      <c r="C30" s="471"/>
      <c r="D30" s="472"/>
    </row>
    <row r="31" spans="1:4" ht="15">
      <c r="A31" s="193" t="s">
        <v>904</v>
      </c>
      <c r="B31" s="473" t="s">
        <v>906</v>
      </c>
      <c r="C31" s="471">
        <v>816</v>
      </c>
      <c r="D31" s="472">
        <v>840</v>
      </c>
    </row>
    <row r="32" spans="1:4" ht="9.75" customHeight="1">
      <c r="A32" s="140" t="s">
        <v>836</v>
      </c>
      <c r="B32" s="474"/>
      <c r="C32" s="471"/>
      <c r="D32" s="472"/>
    </row>
    <row r="33" spans="1:4" ht="9.75" customHeight="1">
      <c r="A33" s="141" t="s">
        <v>905</v>
      </c>
      <c r="B33" s="475"/>
      <c r="C33" s="471"/>
      <c r="D33" s="472"/>
    </row>
    <row r="34" spans="1:4" ht="15">
      <c r="A34" s="193" t="s">
        <v>910</v>
      </c>
      <c r="B34" s="473" t="s">
        <v>909</v>
      </c>
      <c r="C34" s="471">
        <v>962</v>
      </c>
      <c r="D34" s="472">
        <v>990</v>
      </c>
    </row>
    <row r="35" spans="1:4" ht="9.75" customHeight="1">
      <c r="A35" s="140" t="s">
        <v>908</v>
      </c>
      <c r="B35" s="474"/>
      <c r="C35" s="471"/>
      <c r="D35" s="472"/>
    </row>
    <row r="36" spans="1:4" ht="9.75" customHeight="1">
      <c r="A36" s="141" t="s">
        <v>907</v>
      </c>
      <c r="B36" s="475"/>
      <c r="C36" s="471"/>
      <c r="D36" s="472"/>
    </row>
    <row r="37" spans="1:4" ht="15">
      <c r="A37" s="193" t="s">
        <v>911</v>
      </c>
      <c r="B37" s="473" t="s">
        <v>913</v>
      </c>
      <c r="C37" s="471">
        <v>1161</v>
      </c>
      <c r="D37" s="472">
        <v>1195</v>
      </c>
    </row>
    <row r="38" spans="1:4" ht="9.75" customHeight="1">
      <c r="A38" s="140" t="s">
        <v>837</v>
      </c>
      <c r="B38" s="474"/>
      <c r="C38" s="471"/>
      <c r="D38" s="472"/>
    </row>
    <row r="39" spans="1:4" ht="9.75" customHeight="1">
      <c r="A39" s="141" t="s">
        <v>912</v>
      </c>
      <c r="B39" s="475"/>
      <c r="C39" s="471"/>
      <c r="D39" s="472"/>
    </row>
    <row r="40" spans="1:4" ht="15">
      <c r="A40" s="193" t="s">
        <v>915</v>
      </c>
      <c r="B40" s="473" t="s">
        <v>916</v>
      </c>
      <c r="C40" s="471">
        <v>1341</v>
      </c>
      <c r="D40" s="472">
        <v>1380</v>
      </c>
    </row>
    <row r="41" spans="1:4" ht="9.75" customHeight="1">
      <c r="A41" s="140" t="s">
        <v>898</v>
      </c>
      <c r="B41" s="474"/>
      <c r="C41" s="471"/>
      <c r="D41" s="472"/>
    </row>
    <row r="42" spans="1:4" ht="9.75" customHeight="1">
      <c r="A42" s="141" t="s">
        <v>914</v>
      </c>
      <c r="B42" s="474"/>
      <c r="C42" s="471"/>
      <c r="D42" s="472"/>
    </row>
    <row r="43" spans="1:4" ht="15">
      <c r="A43" s="478"/>
      <c r="B43" s="478"/>
      <c r="C43" s="478"/>
      <c r="D43" s="478"/>
    </row>
    <row r="44" spans="1:4" ht="15">
      <c r="A44" s="194" t="s">
        <v>1171</v>
      </c>
      <c r="B44" s="470" t="s">
        <v>1172</v>
      </c>
      <c r="C44" s="471">
        <v>110</v>
      </c>
      <c r="D44" s="472">
        <v>115</v>
      </c>
    </row>
    <row r="45" spans="1:4" ht="9.75" customHeight="1">
      <c r="A45" s="153" t="s">
        <v>886</v>
      </c>
      <c r="B45" s="470"/>
      <c r="C45" s="471"/>
      <c r="D45" s="472"/>
    </row>
    <row r="46" spans="1:4" ht="9.75" customHeight="1">
      <c r="A46" s="152" t="s">
        <v>1173</v>
      </c>
      <c r="B46" s="470"/>
      <c r="C46" s="471"/>
      <c r="D46" s="472"/>
    </row>
    <row r="47" spans="1:4" ht="15">
      <c r="A47" s="194" t="s">
        <v>1174</v>
      </c>
      <c r="B47" s="470" t="s">
        <v>1175</v>
      </c>
      <c r="C47" s="471">
        <v>125</v>
      </c>
      <c r="D47" s="472">
        <v>130</v>
      </c>
    </row>
    <row r="48" spans="1:4" ht="9.75" customHeight="1">
      <c r="A48" s="153" t="s">
        <v>836</v>
      </c>
      <c r="B48" s="470"/>
      <c r="C48" s="471"/>
      <c r="D48" s="472"/>
    </row>
    <row r="49" spans="1:4" ht="9.75" customHeight="1">
      <c r="A49" s="152" t="s">
        <v>1173</v>
      </c>
      <c r="B49" s="470"/>
      <c r="C49" s="471"/>
      <c r="D49" s="472"/>
    </row>
    <row r="50" spans="1:4" ht="15">
      <c r="A50" s="194" t="s">
        <v>1176</v>
      </c>
      <c r="B50" s="470" t="s">
        <v>1177</v>
      </c>
      <c r="C50" s="471">
        <v>155</v>
      </c>
      <c r="D50" s="472">
        <v>160</v>
      </c>
    </row>
    <row r="51" spans="1:4" ht="9.75" customHeight="1">
      <c r="A51" s="153" t="s">
        <v>748</v>
      </c>
      <c r="B51" s="470"/>
      <c r="C51" s="471"/>
      <c r="D51" s="472"/>
    </row>
    <row r="52" spans="1:4" ht="9.75" customHeight="1">
      <c r="A52" s="152" t="s">
        <v>1173</v>
      </c>
      <c r="B52" s="470"/>
      <c r="C52" s="471"/>
      <c r="D52" s="472"/>
    </row>
    <row r="53" spans="1:4" ht="15">
      <c r="A53" s="194" t="s">
        <v>1178</v>
      </c>
      <c r="B53" s="470" t="s">
        <v>1180</v>
      </c>
      <c r="C53" s="471">
        <v>190</v>
      </c>
      <c r="D53" s="472">
        <v>195</v>
      </c>
    </row>
    <row r="54" spans="1:4" ht="9.75" customHeight="1">
      <c r="A54" s="153" t="s">
        <v>1179</v>
      </c>
      <c r="B54" s="470"/>
      <c r="C54" s="471"/>
      <c r="D54" s="472"/>
    </row>
    <row r="55" spans="1:4" ht="9.75" customHeight="1">
      <c r="A55" s="152" t="s">
        <v>1173</v>
      </c>
      <c r="B55" s="470"/>
      <c r="C55" s="471"/>
      <c r="D55" s="472"/>
    </row>
    <row r="56" spans="1:4" ht="15">
      <c r="A56" s="194" t="s">
        <v>1181</v>
      </c>
      <c r="B56" s="470" t="s">
        <v>1183</v>
      </c>
      <c r="C56" s="471">
        <v>225</v>
      </c>
      <c r="D56" s="472">
        <v>230</v>
      </c>
    </row>
    <row r="57" spans="1:4" ht="9.75" customHeight="1">
      <c r="A57" s="153" t="s">
        <v>1182</v>
      </c>
      <c r="B57" s="470"/>
      <c r="C57" s="471"/>
      <c r="D57" s="472"/>
    </row>
    <row r="58" spans="1:4" ht="9.75" customHeight="1">
      <c r="A58" s="152" t="s">
        <v>1173</v>
      </c>
      <c r="B58" s="470"/>
      <c r="C58" s="471"/>
      <c r="D58" s="472"/>
    </row>
  </sheetData>
  <sheetProtection/>
  <mergeCells count="52">
    <mergeCell ref="B53:B55"/>
    <mergeCell ref="C53:C55"/>
    <mergeCell ref="D53:D55"/>
    <mergeCell ref="B56:B58"/>
    <mergeCell ref="C56:C58"/>
    <mergeCell ref="D56:D58"/>
    <mergeCell ref="A43:D43"/>
    <mergeCell ref="B47:B49"/>
    <mergeCell ref="C47:C49"/>
    <mergeCell ref="D47:D49"/>
    <mergeCell ref="B50:B52"/>
    <mergeCell ref="C50:C52"/>
    <mergeCell ref="D50:D52"/>
    <mergeCell ref="B12:B14"/>
    <mergeCell ref="C12:C14"/>
    <mergeCell ref="A9:D9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A27:D27"/>
    <mergeCell ref="B28:B30"/>
    <mergeCell ref="C28:C30"/>
    <mergeCell ref="D28:D30"/>
    <mergeCell ref="B40:B42"/>
    <mergeCell ref="C40:C42"/>
    <mergeCell ref="D40:D42"/>
    <mergeCell ref="B31:B33"/>
    <mergeCell ref="C31:C33"/>
    <mergeCell ref="D31:D33"/>
    <mergeCell ref="B34:B36"/>
    <mergeCell ref="C34:C36"/>
    <mergeCell ref="D34:D36"/>
    <mergeCell ref="F3:J4"/>
    <mergeCell ref="B44:B46"/>
    <mergeCell ref="C44:C46"/>
    <mergeCell ref="D44:D46"/>
    <mergeCell ref="A10:A11"/>
    <mergeCell ref="B10:B11"/>
    <mergeCell ref="C10:D10"/>
    <mergeCell ref="B37:B39"/>
    <mergeCell ref="C37:C39"/>
    <mergeCell ref="D37:D39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4"/>
  <sheetViews>
    <sheetView showGridLines="0" view="pageBreakPreview" zoomScaleSheetLayoutView="100" zoomScalePageLayoutView="0" workbookViewId="0" topLeftCell="A4">
      <selection activeCell="H4" sqref="H4:L5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14.140625" style="0" customWidth="1"/>
    <col min="4" max="4" width="11.00390625" style="0" customWidth="1"/>
    <col min="5" max="5" width="10.8515625" style="0" customWidth="1"/>
    <col min="6" max="6" width="13.8515625" style="2" customWidth="1"/>
  </cols>
  <sheetData>
    <row r="1" spans="1:9" ht="15.75">
      <c r="A1" s="1"/>
      <c r="B1" s="1"/>
      <c r="C1" s="1"/>
      <c r="D1" s="12"/>
      <c r="E1" s="12"/>
      <c r="F1" s="23"/>
      <c r="G1" s="1"/>
      <c r="H1" s="7"/>
      <c r="I1" s="7"/>
    </row>
    <row r="2" spans="1:9" ht="15.75">
      <c r="A2" s="1"/>
      <c r="B2" s="1"/>
      <c r="C2" s="1"/>
      <c r="D2" s="11" t="s">
        <v>328</v>
      </c>
      <c r="E2" s="12"/>
      <c r="F2" s="23"/>
      <c r="G2" s="1"/>
      <c r="H2" s="7"/>
      <c r="I2" s="7"/>
    </row>
    <row r="3" spans="1:9" ht="16.5" thickBot="1">
      <c r="A3" s="1"/>
      <c r="B3" s="1"/>
      <c r="C3" s="1"/>
      <c r="D3" s="36" t="s">
        <v>333</v>
      </c>
      <c r="E3" s="12"/>
      <c r="F3" s="23"/>
      <c r="G3" s="1"/>
      <c r="H3" s="7"/>
      <c r="I3" s="7"/>
    </row>
    <row r="4" spans="1:12" ht="15.75" customHeight="1">
      <c r="A4" s="1"/>
      <c r="B4" s="1"/>
      <c r="C4" s="1"/>
      <c r="D4" s="36" t="s">
        <v>335</v>
      </c>
      <c r="E4" s="12"/>
      <c r="F4" s="23"/>
      <c r="G4" s="1"/>
      <c r="H4" s="339" t="s">
        <v>602</v>
      </c>
      <c r="I4" s="340"/>
      <c r="J4" s="340"/>
      <c r="K4" s="340"/>
      <c r="L4" s="341"/>
    </row>
    <row r="5" spans="1:12" ht="16.5" customHeight="1" thickBot="1">
      <c r="A5" s="1"/>
      <c r="B5" s="1"/>
      <c r="C5" s="1"/>
      <c r="D5" s="36" t="s">
        <v>549</v>
      </c>
      <c r="E5" s="12"/>
      <c r="F5" s="23"/>
      <c r="G5" s="1"/>
      <c r="H5" s="342"/>
      <c r="I5" s="343"/>
      <c r="J5" s="343"/>
      <c r="K5" s="343"/>
      <c r="L5" s="344"/>
    </row>
    <row r="6" spans="1:9" ht="15.75">
      <c r="A6" s="1"/>
      <c r="B6" s="1"/>
      <c r="C6" s="1"/>
      <c r="D6" s="36" t="s">
        <v>550</v>
      </c>
      <c r="E6" s="12"/>
      <c r="F6" s="23"/>
      <c r="G6" s="1"/>
      <c r="H6" s="7"/>
      <c r="I6" s="7"/>
    </row>
    <row r="7" spans="1:9" ht="15.75">
      <c r="A7" s="1"/>
      <c r="B7" s="1"/>
      <c r="C7" s="1"/>
      <c r="D7" s="21" t="s">
        <v>329</v>
      </c>
      <c r="E7" s="12"/>
      <c r="F7" s="23"/>
      <c r="G7" s="6"/>
      <c r="H7" s="7"/>
      <c r="I7" s="7"/>
    </row>
    <row r="8" spans="1:9" ht="15.75">
      <c r="A8" s="1"/>
      <c r="B8" s="1"/>
      <c r="C8" s="1"/>
      <c r="D8" s="21" t="s">
        <v>337</v>
      </c>
      <c r="E8" s="21"/>
      <c r="F8" s="23"/>
      <c r="G8" s="6"/>
      <c r="H8" s="7"/>
      <c r="I8" s="7"/>
    </row>
    <row r="9" spans="1:9" ht="15.75">
      <c r="A9" s="1"/>
      <c r="B9" s="1"/>
      <c r="C9" s="1"/>
      <c r="D9" s="21"/>
      <c r="E9" s="21"/>
      <c r="F9" s="23"/>
      <c r="G9" s="6"/>
      <c r="H9" s="7"/>
      <c r="I9" s="7"/>
    </row>
    <row r="10" spans="1:9" ht="15.75">
      <c r="A10" s="1"/>
      <c r="B10" s="1"/>
      <c r="C10" s="1"/>
      <c r="D10" s="21"/>
      <c r="E10" s="21"/>
      <c r="F10" s="23"/>
      <c r="G10" s="6"/>
      <c r="H10" s="7"/>
      <c r="I10" s="7"/>
    </row>
    <row r="11" spans="1:9" ht="15.75">
      <c r="A11" s="1"/>
      <c r="B11" s="1"/>
      <c r="C11" s="1"/>
      <c r="D11" s="21"/>
      <c r="E11" s="21"/>
      <c r="F11" s="23"/>
      <c r="G11" s="6"/>
      <c r="H11" s="7"/>
      <c r="I11" s="7"/>
    </row>
    <row r="12" spans="1:9" ht="15.75">
      <c r="A12" s="1"/>
      <c r="B12" s="1"/>
      <c r="C12" s="1"/>
      <c r="D12" s="21"/>
      <c r="E12" s="21"/>
      <c r="F12" s="23"/>
      <c r="G12" s="6"/>
      <c r="H12" s="7"/>
      <c r="I12" s="7"/>
    </row>
    <row r="13" spans="1:9" ht="15.75">
      <c r="A13" s="1"/>
      <c r="B13" s="1"/>
      <c r="C13" s="1"/>
      <c r="D13" s="21"/>
      <c r="E13" s="21"/>
      <c r="F13" s="23"/>
      <c r="G13" s="6"/>
      <c r="H13" s="7"/>
      <c r="I13" s="7"/>
    </row>
    <row r="14" spans="1:9" ht="15">
      <c r="A14" s="1"/>
      <c r="B14" s="1"/>
      <c r="C14" s="1"/>
      <c r="E14" s="6"/>
      <c r="F14" s="8"/>
      <c r="G14" s="6"/>
      <c r="H14" s="7"/>
      <c r="I14" s="7"/>
    </row>
    <row r="15" spans="1:9" ht="18.75">
      <c r="A15" s="518" t="s">
        <v>1275</v>
      </c>
      <c r="B15" s="518"/>
      <c r="C15" s="518"/>
      <c r="D15" s="518"/>
      <c r="E15" s="518"/>
      <c r="F15" s="518"/>
      <c r="G15" s="6"/>
      <c r="H15" s="7"/>
      <c r="I15" s="7"/>
    </row>
    <row r="16" spans="1:9" ht="15">
      <c r="A16" s="1"/>
      <c r="B16" s="1"/>
      <c r="C16" s="1"/>
      <c r="E16" s="6"/>
      <c r="F16" s="8"/>
      <c r="G16" s="6"/>
      <c r="H16" s="7"/>
      <c r="I16" s="7"/>
    </row>
    <row r="17" spans="1:9" ht="15">
      <c r="A17" s="1"/>
      <c r="B17" s="1"/>
      <c r="C17" s="1"/>
      <c r="E17" s="6"/>
      <c r="F17" s="8"/>
      <c r="G17" s="6"/>
      <c r="H17" s="7"/>
      <c r="I17" s="7"/>
    </row>
    <row r="18" spans="1:9" ht="15">
      <c r="A18" s="1"/>
      <c r="B18" s="1"/>
      <c r="C18" s="1"/>
      <c r="E18" s="6"/>
      <c r="F18" s="8"/>
      <c r="G18" s="6"/>
      <c r="H18" s="7"/>
      <c r="I18" s="7"/>
    </row>
    <row r="19" spans="1:9" ht="15">
      <c r="A19" s="1"/>
      <c r="B19" s="1"/>
      <c r="C19" s="1"/>
      <c r="E19" s="6"/>
      <c r="F19" s="8"/>
      <c r="G19" s="6"/>
      <c r="H19" s="7"/>
      <c r="I19" s="7"/>
    </row>
    <row r="20" spans="1:9" ht="15">
      <c r="A20" s="1"/>
      <c r="B20" s="1"/>
      <c r="C20" s="1"/>
      <c r="E20" s="6"/>
      <c r="F20" s="8"/>
      <c r="G20" s="6"/>
      <c r="H20" s="7"/>
      <c r="I20" s="7"/>
    </row>
    <row r="21" spans="1:6" ht="16.5" thickBot="1">
      <c r="A21" s="495" t="s">
        <v>347</v>
      </c>
      <c r="B21" s="495"/>
      <c r="C21" s="495"/>
      <c r="D21" s="495"/>
      <c r="E21" s="495"/>
      <c r="F21" s="495"/>
    </row>
    <row r="22" spans="1:6" ht="15">
      <c r="A22" s="501" t="s">
        <v>343</v>
      </c>
      <c r="B22" s="507" t="s">
        <v>344</v>
      </c>
      <c r="C22" s="507"/>
      <c r="D22" s="507"/>
      <c r="E22" s="508" t="s">
        <v>634</v>
      </c>
      <c r="F22" s="514" t="s">
        <v>637</v>
      </c>
    </row>
    <row r="23" spans="1:6" ht="15.75" thickBot="1">
      <c r="A23" s="502"/>
      <c r="B23" s="92" t="s">
        <v>345</v>
      </c>
      <c r="C23" s="92" t="s">
        <v>360</v>
      </c>
      <c r="D23" s="92" t="s">
        <v>346</v>
      </c>
      <c r="E23" s="509"/>
      <c r="F23" s="515"/>
    </row>
    <row r="24" spans="1:6" ht="15">
      <c r="A24" s="31" t="s">
        <v>348</v>
      </c>
      <c r="B24" s="34">
        <v>57</v>
      </c>
      <c r="C24" s="34">
        <v>10</v>
      </c>
      <c r="D24" s="34">
        <v>18</v>
      </c>
      <c r="E24" s="34">
        <v>40</v>
      </c>
      <c r="F24" s="87">
        <v>620</v>
      </c>
    </row>
    <row r="25" spans="1:6" ht="15">
      <c r="A25" s="27" t="s">
        <v>349</v>
      </c>
      <c r="B25" s="28">
        <v>70</v>
      </c>
      <c r="C25" s="28">
        <v>15</v>
      </c>
      <c r="D25" s="28">
        <v>8</v>
      </c>
      <c r="E25" s="28">
        <v>60</v>
      </c>
      <c r="F25" s="88">
        <v>450</v>
      </c>
    </row>
    <row r="26" spans="1:6" ht="15">
      <c r="A26" s="27" t="s">
        <v>350</v>
      </c>
      <c r="B26" s="28">
        <v>70</v>
      </c>
      <c r="C26" s="28">
        <v>30</v>
      </c>
      <c r="D26" s="28">
        <v>8</v>
      </c>
      <c r="E26" s="28">
        <v>120</v>
      </c>
      <c r="F26" s="88">
        <v>560</v>
      </c>
    </row>
    <row r="27" spans="1:6" ht="15">
      <c r="A27" s="29" t="s">
        <v>351</v>
      </c>
      <c r="B27" s="30">
        <v>70</v>
      </c>
      <c r="C27" s="30">
        <v>60</v>
      </c>
      <c r="D27" s="30">
        <v>8</v>
      </c>
      <c r="E27" s="30">
        <v>220</v>
      </c>
      <c r="F27" s="89">
        <v>680</v>
      </c>
    </row>
    <row r="28" spans="1:6" ht="15">
      <c r="A28" s="29" t="s">
        <v>352</v>
      </c>
      <c r="B28" s="30">
        <v>70</v>
      </c>
      <c r="C28" s="30">
        <v>90</v>
      </c>
      <c r="D28" s="30">
        <v>8</v>
      </c>
      <c r="E28" s="30">
        <v>350</v>
      </c>
      <c r="F28" s="89">
        <v>950</v>
      </c>
    </row>
    <row r="29" spans="1:6" ht="15">
      <c r="A29" s="29" t="s">
        <v>353</v>
      </c>
      <c r="B29" s="30">
        <v>70</v>
      </c>
      <c r="C29" s="30">
        <v>100</v>
      </c>
      <c r="D29" s="30">
        <v>8</v>
      </c>
      <c r="E29" s="30">
        <v>457</v>
      </c>
      <c r="F29" s="89">
        <v>1102</v>
      </c>
    </row>
    <row r="30" spans="1:6" ht="15">
      <c r="A30" s="29" t="s">
        <v>354</v>
      </c>
      <c r="B30" s="30">
        <v>100</v>
      </c>
      <c r="C30" s="30">
        <v>60</v>
      </c>
      <c r="D30" s="30">
        <v>8</v>
      </c>
      <c r="E30" s="30">
        <v>350</v>
      </c>
      <c r="F30" s="89">
        <v>850</v>
      </c>
    </row>
    <row r="31" spans="1:6" ht="15">
      <c r="A31" s="29" t="s">
        <v>361</v>
      </c>
      <c r="B31" s="30">
        <v>100</v>
      </c>
      <c r="C31" s="30">
        <v>60</v>
      </c>
      <c r="D31" s="30">
        <v>8</v>
      </c>
      <c r="E31" s="30">
        <v>350</v>
      </c>
      <c r="F31" s="89">
        <v>900</v>
      </c>
    </row>
    <row r="32" spans="1:6" ht="15">
      <c r="A32" s="29" t="s">
        <v>355</v>
      </c>
      <c r="B32" s="30">
        <v>100</v>
      </c>
      <c r="C32" s="30">
        <v>90</v>
      </c>
      <c r="D32" s="30">
        <v>8</v>
      </c>
      <c r="E32" s="30">
        <v>560</v>
      </c>
      <c r="F32" s="89">
        <v>1020</v>
      </c>
    </row>
    <row r="33" spans="1:6" ht="15">
      <c r="A33" s="29" t="s">
        <v>362</v>
      </c>
      <c r="B33" s="30">
        <v>100</v>
      </c>
      <c r="C33" s="30">
        <v>90</v>
      </c>
      <c r="D33" s="30">
        <v>8</v>
      </c>
      <c r="E33" s="30">
        <v>560</v>
      </c>
      <c r="F33" s="89">
        <v>1100</v>
      </c>
    </row>
    <row r="34" spans="1:6" ht="15">
      <c r="A34" s="27" t="s">
        <v>356</v>
      </c>
      <c r="B34" s="28">
        <v>150</v>
      </c>
      <c r="C34" s="28">
        <v>60</v>
      </c>
      <c r="D34" s="28">
        <v>8</v>
      </c>
      <c r="E34" s="28">
        <v>640</v>
      </c>
      <c r="F34" s="88">
        <v>1520</v>
      </c>
    </row>
    <row r="35" spans="1:6" ht="15">
      <c r="A35" s="27" t="s">
        <v>357</v>
      </c>
      <c r="B35" s="28">
        <v>150</v>
      </c>
      <c r="C35" s="28">
        <v>90</v>
      </c>
      <c r="D35" s="28">
        <v>9</v>
      </c>
      <c r="E35" s="28">
        <v>960</v>
      </c>
      <c r="F35" s="88">
        <v>1950</v>
      </c>
    </row>
    <row r="36" spans="1:6" ht="15">
      <c r="A36" s="27" t="s">
        <v>358</v>
      </c>
      <c r="B36" s="28">
        <v>200</v>
      </c>
      <c r="C36" s="28">
        <v>60</v>
      </c>
      <c r="D36" s="28">
        <v>10</v>
      </c>
      <c r="E36" s="28">
        <v>1000</v>
      </c>
      <c r="F36" s="88">
        <v>2450</v>
      </c>
    </row>
    <row r="37" spans="1:6" ht="15">
      <c r="A37" s="27" t="s">
        <v>359</v>
      </c>
      <c r="B37" s="28">
        <v>200</v>
      </c>
      <c r="C37" s="28">
        <v>90</v>
      </c>
      <c r="D37" s="28">
        <v>10</v>
      </c>
      <c r="E37" s="28">
        <v>1360</v>
      </c>
      <c r="F37" s="88">
        <v>2950</v>
      </c>
    </row>
    <row r="38" spans="1:6" ht="16.5" thickBot="1">
      <c r="A38" s="487" t="s">
        <v>363</v>
      </c>
      <c r="B38" s="506"/>
      <c r="C38" s="506"/>
      <c r="D38" s="506"/>
      <c r="E38" s="506"/>
      <c r="F38" s="506"/>
    </row>
    <row r="39" spans="1:6" ht="15" customHeight="1">
      <c r="A39" s="501" t="s">
        <v>343</v>
      </c>
      <c r="B39" s="507" t="s">
        <v>344</v>
      </c>
      <c r="C39" s="507"/>
      <c r="D39" s="507"/>
      <c r="E39" s="508" t="s">
        <v>634</v>
      </c>
      <c r="F39" s="514" t="s">
        <v>637</v>
      </c>
    </row>
    <row r="40" spans="1:6" ht="15.75" thickBot="1">
      <c r="A40" s="502"/>
      <c r="B40" s="92" t="s">
        <v>345</v>
      </c>
      <c r="C40" s="92" t="s">
        <v>360</v>
      </c>
      <c r="D40" s="92" t="s">
        <v>346</v>
      </c>
      <c r="E40" s="509"/>
      <c r="F40" s="515"/>
    </row>
    <row r="41" spans="1:6" ht="15">
      <c r="A41" s="69" t="s">
        <v>364</v>
      </c>
      <c r="B41" s="70">
        <v>70</v>
      </c>
      <c r="C41" s="70">
        <v>90</v>
      </c>
      <c r="D41" s="70">
        <v>8</v>
      </c>
      <c r="E41" s="34">
        <v>600</v>
      </c>
      <c r="F41" s="90">
        <v>1140</v>
      </c>
    </row>
    <row r="42" spans="1:6" ht="15">
      <c r="A42" s="32" t="s">
        <v>365</v>
      </c>
      <c r="B42" s="28">
        <v>100</v>
      </c>
      <c r="C42" s="28">
        <v>90</v>
      </c>
      <c r="D42" s="28">
        <v>8</v>
      </c>
      <c r="E42" s="28">
        <v>830</v>
      </c>
      <c r="F42" s="91">
        <v>1650</v>
      </c>
    </row>
    <row r="43" spans="1:6" ht="15">
      <c r="A43" s="32" t="s">
        <v>366</v>
      </c>
      <c r="B43" s="28">
        <v>120</v>
      </c>
      <c r="C43" s="28">
        <v>100</v>
      </c>
      <c r="D43" s="28">
        <v>8</v>
      </c>
      <c r="E43" s="28">
        <v>1050</v>
      </c>
      <c r="F43" s="91">
        <v>2350</v>
      </c>
    </row>
    <row r="44" spans="1:6" ht="15">
      <c r="A44" s="32" t="s">
        <v>367</v>
      </c>
      <c r="B44" s="28">
        <v>150</v>
      </c>
      <c r="C44" s="28">
        <v>90</v>
      </c>
      <c r="D44" s="28">
        <v>8</v>
      </c>
      <c r="E44" s="28">
        <v>1400</v>
      </c>
      <c r="F44" s="91">
        <v>2600</v>
      </c>
    </row>
    <row r="45" spans="1:6" ht="15">
      <c r="A45" s="32" t="s">
        <v>368</v>
      </c>
      <c r="B45" s="28">
        <v>200</v>
      </c>
      <c r="C45" s="28">
        <v>90</v>
      </c>
      <c r="D45" s="28">
        <v>10</v>
      </c>
      <c r="E45" s="28">
        <v>2300</v>
      </c>
      <c r="F45" s="91">
        <v>4950</v>
      </c>
    </row>
    <row r="46" spans="1:6" ht="16.5" thickBot="1">
      <c r="A46" s="487" t="s">
        <v>369</v>
      </c>
      <c r="B46" s="487"/>
      <c r="C46" s="487"/>
      <c r="D46" s="487"/>
      <c r="E46" s="487"/>
      <c r="F46" s="487"/>
    </row>
    <row r="47" spans="1:6" ht="15" customHeight="1">
      <c r="A47" s="496" t="s">
        <v>343</v>
      </c>
      <c r="B47" s="498" t="s">
        <v>344</v>
      </c>
      <c r="C47" s="499"/>
      <c r="D47" s="510" t="s">
        <v>634</v>
      </c>
      <c r="E47" s="511"/>
      <c r="F47" s="514" t="s">
        <v>637</v>
      </c>
    </row>
    <row r="48" spans="1:6" ht="15.75" thickBot="1">
      <c r="A48" s="497"/>
      <c r="B48" s="67" t="s">
        <v>370</v>
      </c>
      <c r="C48" s="67" t="s">
        <v>360</v>
      </c>
      <c r="D48" s="512"/>
      <c r="E48" s="513"/>
      <c r="F48" s="515"/>
    </row>
    <row r="49" spans="1:6" ht="15">
      <c r="A49" s="31" t="s">
        <v>371</v>
      </c>
      <c r="B49" s="34">
        <v>120</v>
      </c>
      <c r="C49" s="34">
        <v>15</v>
      </c>
      <c r="D49" s="504">
        <v>290</v>
      </c>
      <c r="E49" s="504"/>
      <c r="F49" s="93">
        <v>1500</v>
      </c>
    </row>
    <row r="50" spans="1:6" ht="15">
      <c r="A50" s="27" t="s">
        <v>372</v>
      </c>
      <c r="B50" s="28">
        <v>120</v>
      </c>
      <c r="C50" s="28">
        <v>15</v>
      </c>
      <c r="D50" s="500">
        <v>250</v>
      </c>
      <c r="E50" s="500"/>
      <c r="F50" s="94">
        <v>700</v>
      </c>
    </row>
    <row r="51" spans="1:6" ht="15">
      <c r="A51" s="27" t="s">
        <v>374</v>
      </c>
      <c r="B51" s="28">
        <v>140</v>
      </c>
      <c r="C51" s="28">
        <v>15</v>
      </c>
      <c r="D51" s="500">
        <v>280</v>
      </c>
      <c r="E51" s="500"/>
      <c r="F51" s="94">
        <v>1020</v>
      </c>
    </row>
    <row r="52" spans="1:6" ht="15">
      <c r="A52" s="27" t="s">
        <v>373</v>
      </c>
      <c r="B52" s="28">
        <v>170</v>
      </c>
      <c r="C52" s="28">
        <v>15</v>
      </c>
      <c r="D52" s="500">
        <v>720</v>
      </c>
      <c r="E52" s="500"/>
      <c r="F52" s="94">
        <v>2200</v>
      </c>
    </row>
    <row r="53" spans="1:6" ht="15">
      <c r="A53" s="27" t="s">
        <v>375</v>
      </c>
      <c r="B53" s="28">
        <v>170</v>
      </c>
      <c r="C53" s="28">
        <v>15</v>
      </c>
      <c r="D53" s="500">
        <v>680</v>
      </c>
      <c r="E53" s="500"/>
      <c r="F53" s="94">
        <v>1450</v>
      </c>
    </row>
    <row r="54" spans="1:6" ht="15">
      <c r="A54" s="29" t="s">
        <v>376</v>
      </c>
      <c r="B54" s="30">
        <v>220</v>
      </c>
      <c r="C54" s="30">
        <v>15</v>
      </c>
      <c r="D54" s="500">
        <v>1380</v>
      </c>
      <c r="E54" s="500"/>
      <c r="F54" s="94">
        <v>2480</v>
      </c>
    </row>
    <row r="55" spans="1:6" ht="16.5" thickBot="1">
      <c r="A55" s="487" t="s">
        <v>377</v>
      </c>
      <c r="B55" s="487"/>
      <c r="C55" s="487"/>
      <c r="D55" s="487"/>
      <c r="E55" s="487"/>
      <c r="F55" s="487"/>
    </row>
    <row r="56" spans="1:6" ht="15">
      <c r="A56" s="496" t="s">
        <v>343</v>
      </c>
      <c r="B56" s="498" t="s">
        <v>344</v>
      </c>
      <c r="C56" s="499"/>
      <c r="D56" s="510" t="s">
        <v>634</v>
      </c>
      <c r="E56" s="511"/>
      <c r="F56" s="514" t="s">
        <v>637</v>
      </c>
    </row>
    <row r="57" spans="1:6" ht="15.75" thickBot="1">
      <c r="A57" s="497"/>
      <c r="B57" s="67" t="s">
        <v>370</v>
      </c>
      <c r="C57" s="67" t="s">
        <v>360</v>
      </c>
      <c r="D57" s="512"/>
      <c r="E57" s="513"/>
      <c r="F57" s="515"/>
    </row>
    <row r="58" spans="1:6" ht="15">
      <c r="A58" s="68" t="s">
        <v>378</v>
      </c>
      <c r="B58" s="34">
        <v>120</v>
      </c>
      <c r="C58" s="34">
        <v>11</v>
      </c>
      <c r="D58" s="504">
        <v>260</v>
      </c>
      <c r="E58" s="504"/>
      <c r="F58" s="93">
        <v>750</v>
      </c>
    </row>
    <row r="59" spans="1:6" ht="15">
      <c r="A59" s="27" t="s">
        <v>379</v>
      </c>
      <c r="B59" s="28">
        <v>140</v>
      </c>
      <c r="C59" s="28">
        <v>11</v>
      </c>
      <c r="D59" s="500">
        <v>300</v>
      </c>
      <c r="E59" s="500"/>
      <c r="F59" s="94">
        <v>1100</v>
      </c>
    </row>
    <row r="60" spans="1:6" ht="15">
      <c r="A60" s="27" t="s">
        <v>380</v>
      </c>
      <c r="B60" s="28">
        <v>170</v>
      </c>
      <c r="C60" s="28">
        <v>14</v>
      </c>
      <c r="D60" s="500">
        <v>560</v>
      </c>
      <c r="E60" s="500"/>
      <c r="F60" s="94">
        <v>1500</v>
      </c>
    </row>
    <row r="61" spans="1:6" ht="15">
      <c r="A61" s="27" t="s">
        <v>381</v>
      </c>
      <c r="B61" s="28">
        <v>220</v>
      </c>
      <c r="C61" s="28">
        <v>14</v>
      </c>
      <c r="D61" s="500">
        <v>100</v>
      </c>
      <c r="E61" s="500"/>
      <c r="F61" s="94">
        <v>2600</v>
      </c>
    </row>
    <row r="62" spans="1:6" ht="16.5" thickBot="1">
      <c r="A62" s="487" t="s">
        <v>382</v>
      </c>
      <c r="B62" s="487"/>
      <c r="C62" s="487"/>
      <c r="D62" s="487"/>
      <c r="E62" s="487"/>
      <c r="F62" s="487"/>
    </row>
    <row r="63" spans="1:6" ht="15">
      <c r="A63" s="496" t="s">
        <v>343</v>
      </c>
      <c r="B63" s="498" t="s">
        <v>344</v>
      </c>
      <c r="C63" s="499"/>
      <c r="D63" s="510" t="s">
        <v>634</v>
      </c>
      <c r="E63" s="511"/>
      <c r="F63" s="514" t="s">
        <v>637</v>
      </c>
    </row>
    <row r="64" spans="1:6" ht="15.75" thickBot="1">
      <c r="A64" s="497"/>
      <c r="B64" s="67" t="s">
        <v>370</v>
      </c>
      <c r="C64" s="67" t="s">
        <v>360</v>
      </c>
      <c r="D64" s="512"/>
      <c r="E64" s="513"/>
      <c r="F64" s="515"/>
    </row>
    <row r="65" spans="1:6" ht="15">
      <c r="A65" s="69" t="s">
        <v>383</v>
      </c>
      <c r="B65" s="34">
        <v>70</v>
      </c>
      <c r="C65" s="34">
        <v>7</v>
      </c>
      <c r="D65" s="505">
        <v>65</v>
      </c>
      <c r="E65" s="505"/>
      <c r="F65" s="87">
        <v>2160</v>
      </c>
    </row>
    <row r="66" spans="1:6" ht="15">
      <c r="A66" s="33" t="s">
        <v>384</v>
      </c>
      <c r="B66" s="35">
        <v>70</v>
      </c>
      <c r="C66" s="35">
        <v>12</v>
      </c>
      <c r="D66" s="503">
        <v>106</v>
      </c>
      <c r="E66" s="503"/>
      <c r="F66" s="95">
        <v>3200</v>
      </c>
    </row>
    <row r="67" spans="1:6" ht="15">
      <c r="A67" s="33" t="s">
        <v>385</v>
      </c>
      <c r="B67" s="35">
        <v>70</v>
      </c>
      <c r="C67" s="35">
        <v>12</v>
      </c>
      <c r="D67" s="503">
        <v>136</v>
      </c>
      <c r="E67" s="503"/>
      <c r="F67" s="95">
        <v>4198</v>
      </c>
    </row>
    <row r="68" spans="1:6" ht="15">
      <c r="A68" s="33" t="s">
        <v>386</v>
      </c>
      <c r="B68" s="35">
        <v>70</v>
      </c>
      <c r="C68" s="35">
        <v>12</v>
      </c>
      <c r="D68" s="503">
        <v>82</v>
      </c>
      <c r="E68" s="503"/>
      <c r="F68" s="95">
        <v>3521</v>
      </c>
    </row>
    <row r="69" spans="1:6" ht="15">
      <c r="A69" s="33" t="s">
        <v>387</v>
      </c>
      <c r="B69" s="35">
        <v>70</v>
      </c>
      <c r="C69" s="35">
        <v>12</v>
      </c>
      <c r="D69" s="503">
        <v>138</v>
      </c>
      <c r="E69" s="503"/>
      <c r="F69" s="95">
        <v>5243</v>
      </c>
    </row>
    <row r="70" spans="1:6" ht="15">
      <c r="A70" s="33" t="s">
        <v>388</v>
      </c>
      <c r="B70" s="35" t="s">
        <v>389</v>
      </c>
      <c r="C70" s="35">
        <v>12</v>
      </c>
      <c r="D70" s="503">
        <v>118</v>
      </c>
      <c r="E70" s="503"/>
      <c r="F70" s="95">
        <v>4180</v>
      </c>
    </row>
    <row r="71" spans="1:6" ht="15">
      <c r="A71" s="33" t="s">
        <v>390</v>
      </c>
      <c r="B71" s="35">
        <v>70</v>
      </c>
      <c r="C71" s="35">
        <v>12</v>
      </c>
      <c r="D71" s="503">
        <v>103</v>
      </c>
      <c r="E71" s="503"/>
      <c r="F71" s="95">
        <v>3179</v>
      </c>
    </row>
    <row r="72" spans="1:6" ht="15">
      <c r="A72" s="33" t="s">
        <v>391</v>
      </c>
      <c r="B72" s="35" t="s">
        <v>392</v>
      </c>
      <c r="C72" s="35">
        <v>12</v>
      </c>
      <c r="D72" s="503">
        <v>70</v>
      </c>
      <c r="E72" s="503"/>
      <c r="F72" s="95">
        <v>2839</v>
      </c>
    </row>
    <row r="73" spans="1:6" ht="15">
      <c r="A73" s="33" t="s">
        <v>393</v>
      </c>
      <c r="B73" s="35">
        <v>60</v>
      </c>
      <c r="C73" s="35" t="s">
        <v>639</v>
      </c>
      <c r="D73" s="503">
        <v>13</v>
      </c>
      <c r="E73" s="503"/>
      <c r="F73" s="95">
        <v>2260</v>
      </c>
    </row>
    <row r="74" spans="1:6" ht="15">
      <c r="A74" s="33" t="s">
        <v>394</v>
      </c>
      <c r="B74" s="35" t="s">
        <v>639</v>
      </c>
      <c r="C74" s="35" t="s">
        <v>639</v>
      </c>
      <c r="D74" s="516" t="s">
        <v>639</v>
      </c>
      <c r="E74" s="517"/>
      <c r="F74" s="95">
        <v>340</v>
      </c>
    </row>
    <row r="75" spans="1:6" ht="15.75" thickBot="1">
      <c r="A75" s="33" t="s">
        <v>395</v>
      </c>
      <c r="B75" s="35" t="s">
        <v>639</v>
      </c>
      <c r="C75" s="35" t="s">
        <v>639</v>
      </c>
      <c r="D75" s="503" t="s">
        <v>639</v>
      </c>
      <c r="E75" s="503"/>
      <c r="F75" s="95">
        <v>363</v>
      </c>
    </row>
    <row r="76" spans="1:6" ht="15.75" thickBot="1">
      <c r="A76" s="484" t="s">
        <v>529</v>
      </c>
      <c r="B76" s="485"/>
      <c r="C76" s="485"/>
      <c r="D76" s="485"/>
      <c r="E76" s="485"/>
      <c r="F76" s="486"/>
    </row>
    <row r="77" spans="1:6" ht="15.75" thickBot="1">
      <c r="A77" s="480" t="s">
        <v>0</v>
      </c>
      <c r="B77" s="480" t="s">
        <v>1</v>
      </c>
      <c r="C77" s="481" t="s">
        <v>638</v>
      </c>
      <c r="D77" s="480" t="s">
        <v>640</v>
      </c>
      <c r="E77" s="480" t="s">
        <v>641</v>
      </c>
      <c r="F77" s="488" t="s">
        <v>642</v>
      </c>
    </row>
    <row r="78" spans="1:6" ht="15.75" thickBot="1">
      <c r="A78" s="480"/>
      <c r="B78" s="480"/>
      <c r="C78" s="482"/>
      <c r="D78" s="480"/>
      <c r="E78" s="480"/>
      <c r="F78" s="488"/>
    </row>
    <row r="79" spans="1:6" ht="12.75" customHeight="1" thickBot="1">
      <c r="A79" s="480"/>
      <c r="B79" s="480"/>
      <c r="C79" s="482"/>
      <c r="D79" s="480"/>
      <c r="E79" s="480"/>
      <c r="F79" s="488"/>
    </row>
    <row r="80" spans="1:6" ht="2.25" customHeight="1" thickBot="1">
      <c r="A80" s="480"/>
      <c r="B80" s="480"/>
      <c r="C80" s="483"/>
      <c r="D80" s="480"/>
      <c r="E80" s="480"/>
      <c r="F80" s="488"/>
    </row>
    <row r="81" spans="1:6" ht="15">
      <c r="A81" s="37" t="s">
        <v>396</v>
      </c>
      <c r="B81" s="24" t="s">
        <v>16</v>
      </c>
      <c r="C81" s="24" t="s">
        <v>397</v>
      </c>
      <c r="D81" s="38">
        <v>0.96</v>
      </c>
      <c r="E81" s="24">
        <v>1.33</v>
      </c>
      <c r="F81" s="96">
        <v>4665</v>
      </c>
    </row>
    <row r="82" spans="1:6" ht="15">
      <c r="A82" s="37" t="s">
        <v>398</v>
      </c>
      <c r="B82" s="24" t="s">
        <v>16</v>
      </c>
      <c r="C82" s="24" t="s">
        <v>399</v>
      </c>
      <c r="D82" s="38">
        <v>1.16</v>
      </c>
      <c r="E82" s="24">
        <v>1.6</v>
      </c>
      <c r="F82" s="96">
        <v>4914</v>
      </c>
    </row>
    <row r="83" spans="1:6" ht="15">
      <c r="A83" s="37" t="s">
        <v>400</v>
      </c>
      <c r="B83" s="24" t="s">
        <v>16</v>
      </c>
      <c r="C83" s="24" t="s">
        <v>401</v>
      </c>
      <c r="D83" s="38">
        <v>1.45</v>
      </c>
      <c r="E83" s="24">
        <v>2.2</v>
      </c>
      <c r="F83" s="96">
        <v>6387</v>
      </c>
    </row>
    <row r="84" spans="1:6" ht="15">
      <c r="A84" s="37" t="s">
        <v>402</v>
      </c>
      <c r="B84" s="24" t="s">
        <v>16</v>
      </c>
      <c r="C84" s="24" t="s">
        <v>403</v>
      </c>
      <c r="D84" s="38">
        <v>1.03</v>
      </c>
      <c r="E84" s="24">
        <v>1.4</v>
      </c>
      <c r="F84" s="96">
        <v>4723</v>
      </c>
    </row>
    <row r="85" spans="1:6" ht="15">
      <c r="A85" s="37" t="s">
        <v>404</v>
      </c>
      <c r="B85" s="24" t="s">
        <v>16</v>
      </c>
      <c r="C85" s="24" t="s">
        <v>405</v>
      </c>
      <c r="D85" s="38">
        <v>1.24</v>
      </c>
      <c r="E85" s="24">
        <v>1.7</v>
      </c>
      <c r="F85" s="96">
        <v>4967</v>
      </c>
    </row>
    <row r="86" spans="1:6" ht="15">
      <c r="A86" s="37" t="s">
        <v>406</v>
      </c>
      <c r="B86" s="24" t="s">
        <v>16</v>
      </c>
      <c r="C86" s="24" t="s">
        <v>407</v>
      </c>
      <c r="D86" s="38">
        <v>1.59</v>
      </c>
      <c r="E86" s="24">
        <v>2.3</v>
      </c>
      <c r="F86" s="96">
        <v>6589</v>
      </c>
    </row>
    <row r="87" spans="1:6" ht="15">
      <c r="A87" s="37" t="s">
        <v>408</v>
      </c>
      <c r="B87" s="24" t="s">
        <v>16</v>
      </c>
      <c r="C87" s="24" t="s">
        <v>409</v>
      </c>
      <c r="D87" s="38">
        <v>1.05</v>
      </c>
      <c r="E87" s="24">
        <v>1.5</v>
      </c>
      <c r="F87" s="96">
        <v>4867</v>
      </c>
    </row>
    <row r="88" spans="1:6" ht="15">
      <c r="A88" s="37" t="s">
        <v>410</v>
      </c>
      <c r="B88" s="24" t="s">
        <v>16</v>
      </c>
      <c r="C88" s="24" t="s">
        <v>411</v>
      </c>
      <c r="D88" s="38">
        <v>1.26</v>
      </c>
      <c r="E88" s="24">
        <v>1.8</v>
      </c>
      <c r="F88" s="96">
        <v>5068</v>
      </c>
    </row>
    <row r="89" spans="1:6" ht="15">
      <c r="A89" s="37" t="s">
        <v>412</v>
      </c>
      <c r="B89" s="24" t="s">
        <v>16</v>
      </c>
      <c r="C89" s="24" t="s">
        <v>413</v>
      </c>
      <c r="D89" s="38">
        <v>1.6</v>
      </c>
      <c r="E89" s="24">
        <v>2.25</v>
      </c>
      <c r="F89" s="96">
        <v>6711</v>
      </c>
    </row>
    <row r="90" spans="1:6" ht="15">
      <c r="A90" s="37" t="s">
        <v>414</v>
      </c>
      <c r="B90" s="24" t="s">
        <v>4</v>
      </c>
      <c r="C90" s="24" t="s">
        <v>415</v>
      </c>
      <c r="D90" s="38">
        <v>1.09</v>
      </c>
      <c r="E90" s="24">
        <v>1.5</v>
      </c>
      <c r="F90" s="96">
        <v>4879</v>
      </c>
    </row>
    <row r="91" spans="1:6" ht="15">
      <c r="A91" s="39" t="s">
        <v>416</v>
      </c>
      <c r="B91" s="26" t="s">
        <v>4</v>
      </c>
      <c r="C91" s="26" t="s">
        <v>17</v>
      </c>
      <c r="D91" s="40">
        <v>1.33</v>
      </c>
      <c r="E91" s="26">
        <v>1.8</v>
      </c>
      <c r="F91" s="96">
        <v>5158</v>
      </c>
    </row>
    <row r="92" spans="1:6" ht="15">
      <c r="A92" s="39" t="s">
        <v>417</v>
      </c>
      <c r="B92" s="26" t="s">
        <v>4</v>
      </c>
      <c r="C92" s="26" t="s">
        <v>418</v>
      </c>
      <c r="D92" s="40">
        <v>1.65</v>
      </c>
      <c r="E92" s="26">
        <v>2.4</v>
      </c>
      <c r="F92" s="96">
        <v>7025</v>
      </c>
    </row>
    <row r="93" spans="1:6" ht="15">
      <c r="A93" s="37" t="s">
        <v>419</v>
      </c>
      <c r="B93" s="24" t="s">
        <v>4</v>
      </c>
      <c r="C93" s="24" t="s">
        <v>420</v>
      </c>
      <c r="D93" s="38">
        <v>1.11</v>
      </c>
      <c r="E93" s="24">
        <v>1.57</v>
      </c>
      <c r="F93" s="96">
        <v>4910</v>
      </c>
    </row>
    <row r="94" spans="1:6" ht="15">
      <c r="A94" s="37" t="s">
        <v>421</v>
      </c>
      <c r="B94" s="24" t="s">
        <v>4</v>
      </c>
      <c r="C94" s="24" t="s">
        <v>422</v>
      </c>
      <c r="D94" s="38">
        <v>1.34</v>
      </c>
      <c r="E94" s="24">
        <v>1.85</v>
      </c>
      <c r="F94" s="96">
        <v>5301</v>
      </c>
    </row>
    <row r="95" spans="1:6" ht="15">
      <c r="A95" s="37" t="s">
        <v>423</v>
      </c>
      <c r="B95" s="24" t="s">
        <v>4</v>
      </c>
      <c r="C95" s="24" t="s">
        <v>424</v>
      </c>
      <c r="D95" s="38">
        <v>1.68</v>
      </c>
      <c r="E95" s="24">
        <v>2.48</v>
      </c>
      <c r="F95" s="96">
        <v>7050</v>
      </c>
    </row>
    <row r="96" spans="1:6" ht="15">
      <c r="A96" s="37" t="s">
        <v>425</v>
      </c>
      <c r="B96" s="24" t="s">
        <v>4</v>
      </c>
      <c r="C96" s="24" t="s">
        <v>426</v>
      </c>
      <c r="D96" s="38">
        <v>1.14</v>
      </c>
      <c r="E96" s="24">
        <v>1.57</v>
      </c>
      <c r="F96" s="96">
        <v>4941</v>
      </c>
    </row>
    <row r="97" spans="1:6" ht="15">
      <c r="A97" s="37" t="s">
        <v>427</v>
      </c>
      <c r="B97" s="24" t="s">
        <v>4</v>
      </c>
      <c r="C97" s="24" t="s">
        <v>428</v>
      </c>
      <c r="D97" s="38">
        <v>1.36</v>
      </c>
      <c r="E97" s="24">
        <v>1.86</v>
      </c>
      <c r="F97" s="96">
        <v>5274</v>
      </c>
    </row>
    <row r="98" spans="1:6" ht="15">
      <c r="A98" s="37" t="s">
        <v>429</v>
      </c>
      <c r="B98" s="24" t="s">
        <v>4</v>
      </c>
      <c r="C98" s="24" t="s">
        <v>430</v>
      </c>
      <c r="D98" s="38">
        <v>1.72</v>
      </c>
      <c r="E98" s="24">
        <v>2.53</v>
      </c>
      <c r="F98" s="96">
        <v>7109</v>
      </c>
    </row>
    <row r="99" spans="1:6" ht="15">
      <c r="A99" s="39" t="s">
        <v>431</v>
      </c>
      <c r="B99" s="26" t="s">
        <v>4</v>
      </c>
      <c r="C99" s="26" t="s">
        <v>432</v>
      </c>
      <c r="D99" s="40">
        <v>1.16</v>
      </c>
      <c r="E99" s="26">
        <v>1.6</v>
      </c>
      <c r="F99" s="96">
        <v>5052</v>
      </c>
    </row>
    <row r="100" spans="1:6" ht="15">
      <c r="A100" s="39" t="s">
        <v>433</v>
      </c>
      <c r="B100" s="26" t="s">
        <v>4</v>
      </c>
      <c r="C100" s="26" t="s">
        <v>434</v>
      </c>
      <c r="D100" s="40">
        <v>1.39</v>
      </c>
      <c r="E100" s="26">
        <v>1.9</v>
      </c>
      <c r="F100" s="96">
        <v>5482</v>
      </c>
    </row>
    <row r="101" spans="1:6" ht="15">
      <c r="A101" s="39" t="s">
        <v>435</v>
      </c>
      <c r="B101" s="26" t="s">
        <v>15</v>
      </c>
      <c r="C101" s="26" t="s">
        <v>436</v>
      </c>
      <c r="D101" s="40">
        <v>1.75</v>
      </c>
      <c r="E101" s="26">
        <v>2.58</v>
      </c>
      <c r="F101" s="96">
        <v>7264</v>
      </c>
    </row>
    <row r="102" spans="1:6" ht="15">
      <c r="A102" s="39" t="s">
        <v>437</v>
      </c>
      <c r="B102" s="26" t="s">
        <v>4</v>
      </c>
      <c r="C102" s="26" t="s">
        <v>438</v>
      </c>
      <c r="D102" s="40">
        <v>1.22</v>
      </c>
      <c r="E102" s="26">
        <v>1.68</v>
      </c>
      <c r="F102" s="96">
        <v>5092</v>
      </c>
    </row>
    <row r="103" spans="1:6" ht="15">
      <c r="A103" s="39" t="s">
        <v>439</v>
      </c>
      <c r="B103" s="26" t="s">
        <v>4</v>
      </c>
      <c r="C103" s="26" t="s">
        <v>440</v>
      </c>
      <c r="D103" s="40">
        <v>1.47</v>
      </c>
      <c r="E103" s="26">
        <v>2</v>
      </c>
      <c r="F103" s="96">
        <v>5782</v>
      </c>
    </row>
    <row r="104" spans="1:6" ht="15">
      <c r="A104" s="39" t="s">
        <v>441</v>
      </c>
      <c r="B104" s="26" t="s">
        <v>4</v>
      </c>
      <c r="C104" s="26" t="s">
        <v>442</v>
      </c>
      <c r="D104" s="40">
        <v>1.84</v>
      </c>
      <c r="E104" s="26">
        <v>2.7</v>
      </c>
      <c r="F104" s="96">
        <v>7466</v>
      </c>
    </row>
    <row r="105" spans="1:6" ht="15">
      <c r="A105" s="39" t="s">
        <v>443</v>
      </c>
      <c r="B105" s="26" t="s">
        <v>4</v>
      </c>
      <c r="C105" s="26" t="s">
        <v>444</v>
      </c>
      <c r="D105" s="40">
        <v>1.24</v>
      </c>
      <c r="E105" s="26">
        <v>1.72</v>
      </c>
      <c r="F105" s="96">
        <v>5151</v>
      </c>
    </row>
    <row r="106" spans="1:6" ht="15">
      <c r="A106" s="39" t="s">
        <v>445</v>
      </c>
      <c r="B106" s="26" t="s">
        <v>4</v>
      </c>
      <c r="C106" s="26" t="s">
        <v>18</v>
      </c>
      <c r="D106" s="40">
        <v>1.49</v>
      </c>
      <c r="E106" s="26">
        <v>2.12</v>
      </c>
      <c r="F106" s="96">
        <v>5833</v>
      </c>
    </row>
    <row r="107" spans="1:6" ht="15">
      <c r="A107" s="39" t="s">
        <v>446</v>
      </c>
      <c r="B107" s="26" t="s">
        <v>4</v>
      </c>
      <c r="C107" s="26" t="s">
        <v>447</v>
      </c>
      <c r="D107" s="40">
        <v>1.89</v>
      </c>
      <c r="E107" s="26">
        <v>2.6</v>
      </c>
      <c r="F107" s="96">
        <v>7611</v>
      </c>
    </row>
    <row r="108" spans="1:6" ht="15">
      <c r="A108" s="39" t="s">
        <v>448</v>
      </c>
      <c r="B108" s="26" t="s">
        <v>4</v>
      </c>
      <c r="C108" s="26" t="s">
        <v>449</v>
      </c>
      <c r="D108" s="40">
        <v>1.29</v>
      </c>
      <c r="E108" s="26">
        <v>1.8</v>
      </c>
      <c r="F108" s="96">
        <v>5312</v>
      </c>
    </row>
    <row r="109" spans="1:6" ht="15">
      <c r="A109" s="39" t="s">
        <v>450</v>
      </c>
      <c r="B109" s="26" t="s">
        <v>4</v>
      </c>
      <c r="C109" s="26" t="s">
        <v>19</v>
      </c>
      <c r="D109" s="40">
        <v>1.57</v>
      </c>
      <c r="E109" s="26">
        <v>2.1</v>
      </c>
      <c r="F109" s="96">
        <v>6154</v>
      </c>
    </row>
    <row r="110" spans="1:6" ht="15">
      <c r="A110" s="39" t="s">
        <v>451</v>
      </c>
      <c r="B110" s="26" t="s">
        <v>4</v>
      </c>
      <c r="C110" s="26" t="s">
        <v>452</v>
      </c>
      <c r="D110" s="40">
        <v>1.96</v>
      </c>
      <c r="E110" s="26">
        <v>2.8</v>
      </c>
      <c r="F110" s="96">
        <v>7705</v>
      </c>
    </row>
    <row r="111" spans="1:6" ht="15">
      <c r="A111" s="39" t="s">
        <v>453</v>
      </c>
      <c r="B111" s="26" t="s">
        <v>4</v>
      </c>
      <c r="C111" s="26" t="s">
        <v>454</v>
      </c>
      <c r="D111" s="40">
        <v>1.35</v>
      </c>
      <c r="E111" s="26">
        <v>1.9</v>
      </c>
      <c r="F111" s="96">
        <v>5693</v>
      </c>
    </row>
    <row r="112" spans="1:6" ht="15">
      <c r="A112" s="39" t="s">
        <v>455</v>
      </c>
      <c r="B112" s="26" t="s">
        <v>4</v>
      </c>
      <c r="C112" s="26" t="s">
        <v>20</v>
      </c>
      <c r="D112" s="40">
        <v>1.63</v>
      </c>
      <c r="E112" s="26">
        <v>2.2</v>
      </c>
      <c r="F112" s="96">
        <v>6337</v>
      </c>
    </row>
    <row r="113" spans="1:6" ht="15">
      <c r="A113" s="39" t="s">
        <v>456</v>
      </c>
      <c r="B113" s="26" t="s">
        <v>4</v>
      </c>
      <c r="C113" s="26" t="s">
        <v>457</v>
      </c>
      <c r="D113" s="40">
        <v>2.06</v>
      </c>
      <c r="E113" s="26">
        <v>2.95</v>
      </c>
      <c r="F113" s="96">
        <v>7947</v>
      </c>
    </row>
    <row r="114" spans="1:6" ht="15">
      <c r="A114" s="39" t="s">
        <v>458</v>
      </c>
      <c r="B114" s="26" t="s">
        <v>15</v>
      </c>
      <c r="C114" s="26" t="s">
        <v>459</v>
      </c>
      <c r="D114" s="40">
        <v>1.37</v>
      </c>
      <c r="E114" s="26">
        <v>1.84</v>
      </c>
      <c r="F114" s="96">
        <v>6299</v>
      </c>
    </row>
    <row r="115" spans="1:6" ht="15">
      <c r="A115" s="39" t="s">
        <v>460</v>
      </c>
      <c r="B115" s="26" t="s">
        <v>4</v>
      </c>
      <c r="C115" s="26" t="s">
        <v>461</v>
      </c>
      <c r="D115" s="40">
        <v>1.65</v>
      </c>
      <c r="E115" s="26">
        <v>2.23</v>
      </c>
      <c r="F115" s="96">
        <v>7582</v>
      </c>
    </row>
    <row r="116" spans="1:6" ht="15">
      <c r="A116" s="39" t="s">
        <v>462</v>
      </c>
      <c r="B116" s="26" t="s">
        <v>4</v>
      </c>
      <c r="C116" s="26" t="s">
        <v>461</v>
      </c>
      <c r="D116" s="40">
        <v>2.07</v>
      </c>
      <c r="E116" s="26">
        <v>2.95</v>
      </c>
      <c r="F116" s="96">
        <v>8184</v>
      </c>
    </row>
    <row r="117" spans="1:6" ht="15">
      <c r="A117" s="39" t="s">
        <v>463</v>
      </c>
      <c r="B117" s="26" t="s">
        <v>15</v>
      </c>
      <c r="C117" s="26" t="s">
        <v>464</v>
      </c>
      <c r="D117" s="40">
        <v>1.39</v>
      </c>
      <c r="E117" s="26">
        <v>1.96</v>
      </c>
      <c r="F117" s="96">
        <v>6482</v>
      </c>
    </row>
    <row r="118" spans="1:6" ht="15">
      <c r="A118" s="39" t="s">
        <v>465</v>
      </c>
      <c r="B118" s="26" t="s">
        <v>4</v>
      </c>
      <c r="C118" s="26" t="s">
        <v>466</v>
      </c>
      <c r="D118" s="40">
        <v>1.67</v>
      </c>
      <c r="E118" s="26">
        <v>2.38</v>
      </c>
      <c r="F118" s="96">
        <v>7595</v>
      </c>
    </row>
    <row r="119" spans="1:6" ht="15">
      <c r="A119" s="39" t="s">
        <v>467</v>
      </c>
      <c r="B119" s="26" t="s">
        <v>4</v>
      </c>
      <c r="C119" s="26" t="s">
        <v>468</v>
      </c>
      <c r="D119" s="40">
        <v>2.1</v>
      </c>
      <c r="E119" s="26">
        <v>3</v>
      </c>
      <c r="F119" s="96">
        <v>8237</v>
      </c>
    </row>
    <row r="120" spans="1:6" ht="15">
      <c r="A120" s="39" t="s">
        <v>469</v>
      </c>
      <c r="B120" s="26" t="s">
        <v>15</v>
      </c>
      <c r="C120" s="26" t="s">
        <v>470</v>
      </c>
      <c r="D120" s="40">
        <v>1.41</v>
      </c>
      <c r="E120" s="26">
        <v>1.9</v>
      </c>
      <c r="F120" s="96">
        <v>6572</v>
      </c>
    </row>
    <row r="121" spans="1:6" ht="15">
      <c r="A121" s="39" t="s">
        <v>471</v>
      </c>
      <c r="B121" s="26" t="s">
        <v>4</v>
      </c>
      <c r="C121" s="26" t="s">
        <v>472</v>
      </c>
      <c r="D121" s="40">
        <v>1.7</v>
      </c>
      <c r="E121" s="26">
        <v>2.42</v>
      </c>
      <c r="F121" s="96">
        <v>7677</v>
      </c>
    </row>
    <row r="122" spans="1:6" ht="15">
      <c r="A122" s="39" t="s">
        <v>473</v>
      </c>
      <c r="B122" s="26" t="s">
        <v>4</v>
      </c>
      <c r="C122" s="26" t="s">
        <v>474</v>
      </c>
      <c r="D122" s="40">
        <v>2.14</v>
      </c>
      <c r="E122" s="26">
        <v>3.05</v>
      </c>
      <c r="F122" s="96">
        <v>8301</v>
      </c>
    </row>
    <row r="123" spans="1:6" ht="15">
      <c r="A123" s="39" t="s">
        <v>475</v>
      </c>
      <c r="B123" s="26" t="s">
        <v>15</v>
      </c>
      <c r="C123" s="26" t="s">
        <v>476</v>
      </c>
      <c r="D123" s="40">
        <v>1.43</v>
      </c>
      <c r="E123" s="26">
        <v>1.92</v>
      </c>
      <c r="F123" s="96">
        <v>6633</v>
      </c>
    </row>
    <row r="124" spans="1:6" ht="15">
      <c r="A124" s="39" t="s">
        <v>477</v>
      </c>
      <c r="B124" s="26" t="s">
        <v>4</v>
      </c>
      <c r="C124" s="26" t="s">
        <v>478</v>
      </c>
      <c r="D124" s="40">
        <v>1.73</v>
      </c>
      <c r="E124" s="26">
        <v>2.47</v>
      </c>
      <c r="F124" s="96">
        <v>7681</v>
      </c>
    </row>
    <row r="125" spans="1:6" ht="15">
      <c r="A125" s="39" t="s">
        <v>479</v>
      </c>
      <c r="B125" s="26" t="s">
        <v>4</v>
      </c>
      <c r="C125" s="26" t="s">
        <v>480</v>
      </c>
      <c r="D125" s="40">
        <v>2.16</v>
      </c>
      <c r="E125" s="26">
        <v>3.08</v>
      </c>
      <c r="F125" s="96">
        <v>8396</v>
      </c>
    </row>
    <row r="126" spans="1:6" ht="15">
      <c r="A126" s="39" t="s">
        <v>481</v>
      </c>
      <c r="B126" s="26" t="s">
        <v>15</v>
      </c>
      <c r="C126" s="26" t="s">
        <v>482</v>
      </c>
      <c r="D126" s="40">
        <v>1.45</v>
      </c>
      <c r="E126" s="26">
        <v>1.95</v>
      </c>
      <c r="F126" s="96">
        <v>6667</v>
      </c>
    </row>
    <row r="127" spans="1:6" ht="15">
      <c r="A127" s="39" t="s">
        <v>483</v>
      </c>
      <c r="B127" s="26" t="s">
        <v>4</v>
      </c>
      <c r="C127" s="26" t="s">
        <v>484</v>
      </c>
      <c r="D127" s="40">
        <v>1.75</v>
      </c>
      <c r="E127" s="26">
        <v>2.49</v>
      </c>
      <c r="F127" s="96">
        <v>7757</v>
      </c>
    </row>
    <row r="128" spans="1:6" ht="15">
      <c r="A128" s="39" t="s">
        <v>485</v>
      </c>
      <c r="B128" s="26" t="s">
        <v>4</v>
      </c>
      <c r="C128" s="26" t="s">
        <v>486</v>
      </c>
      <c r="D128" s="40">
        <v>2.19</v>
      </c>
      <c r="E128" s="26">
        <v>3.12</v>
      </c>
      <c r="F128" s="96">
        <v>8584</v>
      </c>
    </row>
    <row r="129" spans="1:6" ht="15">
      <c r="A129" s="39" t="s">
        <v>487</v>
      </c>
      <c r="B129" s="26" t="s">
        <v>15</v>
      </c>
      <c r="C129" s="26" t="s">
        <v>488</v>
      </c>
      <c r="D129" s="40">
        <v>1.47</v>
      </c>
      <c r="E129" s="26">
        <v>1.97</v>
      </c>
      <c r="F129" s="96">
        <v>6835</v>
      </c>
    </row>
    <row r="130" spans="1:6" ht="15">
      <c r="A130" s="39" t="s">
        <v>489</v>
      </c>
      <c r="B130" s="26" t="s">
        <v>4</v>
      </c>
      <c r="C130" s="26" t="s">
        <v>490</v>
      </c>
      <c r="D130" s="40">
        <v>1.78</v>
      </c>
      <c r="E130" s="26">
        <v>2.54</v>
      </c>
      <c r="F130" s="96">
        <v>8087</v>
      </c>
    </row>
    <row r="131" spans="1:6" ht="15">
      <c r="A131" s="39" t="s">
        <v>491</v>
      </c>
      <c r="B131" s="26" t="s">
        <v>4</v>
      </c>
      <c r="C131" s="26" t="s">
        <v>492</v>
      </c>
      <c r="D131" s="40">
        <v>2.22</v>
      </c>
      <c r="E131" s="26">
        <v>3.16</v>
      </c>
      <c r="F131" s="96">
        <v>9119</v>
      </c>
    </row>
    <row r="132" spans="1:6" ht="15">
      <c r="A132" s="39" t="s">
        <v>493</v>
      </c>
      <c r="B132" s="26" t="s">
        <v>15</v>
      </c>
      <c r="C132" s="26" t="s">
        <v>494</v>
      </c>
      <c r="D132" s="40">
        <v>1.5</v>
      </c>
      <c r="E132" s="26">
        <v>2</v>
      </c>
      <c r="F132" s="96">
        <v>7080</v>
      </c>
    </row>
    <row r="133" spans="1:6" ht="15">
      <c r="A133" s="39" t="s">
        <v>495</v>
      </c>
      <c r="B133" s="26" t="s">
        <v>15</v>
      </c>
      <c r="C133" s="26" t="s">
        <v>496</v>
      </c>
      <c r="D133" s="40">
        <v>1.8</v>
      </c>
      <c r="E133" s="26">
        <v>2.44</v>
      </c>
      <c r="F133" s="96">
        <v>8126</v>
      </c>
    </row>
    <row r="134" spans="1:6" ht="15">
      <c r="A134" s="39" t="s">
        <v>497</v>
      </c>
      <c r="B134" s="26" t="s">
        <v>15</v>
      </c>
      <c r="C134" s="26" t="s">
        <v>498</v>
      </c>
      <c r="D134" s="40">
        <v>2.27</v>
      </c>
      <c r="E134" s="26">
        <v>3.24</v>
      </c>
      <c r="F134" s="96">
        <v>9062</v>
      </c>
    </row>
    <row r="135" spans="1:6" ht="15">
      <c r="A135" s="39" t="s">
        <v>499</v>
      </c>
      <c r="B135" s="26" t="s">
        <v>15</v>
      </c>
      <c r="C135" s="26" t="s">
        <v>500</v>
      </c>
      <c r="D135" s="40">
        <v>1.54</v>
      </c>
      <c r="E135" s="26">
        <v>2.1</v>
      </c>
      <c r="F135" s="96">
        <v>7303</v>
      </c>
    </row>
    <row r="136" spans="1:6" ht="15">
      <c r="A136" s="39" t="s">
        <v>501</v>
      </c>
      <c r="B136" s="26" t="s">
        <v>15</v>
      </c>
      <c r="C136" s="26" t="s">
        <v>502</v>
      </c>
      <c r="D136" s="40">
        <v>1.88</v>
      </c>
      <c r="E136" s="26">
        <v>2.5</v>
      </c>
      <c r="F136" s="96">
        <v>8134</v>
      </c>
    </row>
    <row r="137" spans="1:6" ht="15">
      <c r="A137" s="41" t="s">
        <v>503</v>
      </c>
      <c r="B137" s="26" t="s">
        <v>15</v>
      </c>
      <c r="C137" s="26" t="s">
        <v>504</v>
      </c>
      <c r="D137" s="40">
        <v>2.33</v>
      </c>
      <c r="E137" s="26">
        <v>3.3</v>
      </c>
      <c r="F137" s="97">
        <v>9211</v>
      </c>
    </row>
    <row r="138" spans="1:6" ht="15.75" thickBot="1">
      <c r="A138" s="492" t="s">
        <v>530</v>
      </c>
      <c r="B138" s="493"/>
      <c r="C138" s="493"/>
      <c r="D138" s="493"/>
      <c r="E138" s="493"/>
      <c r="F138" s="494"/>
    </row>
    <row r="139" spans="1:6" ht="15.75" customHeight="1" thickBot="1">
      <c r="A139" s="480" t="s">
        <v>0</v>
      </c>
      <c r="B139" s="480" t="s">
        <v>1</v>
      </c>
      <c r="C139" s="481" t="s">
        <v>638</v>
      </c>
      <c r="D139" s="480" t="s">
        <v>640</v>
      </c>
      <c r="E139" s="480" t="s">
        <v>641</v>
      </c>
      <c r="F139" s="488" t="s">
        <v>642</v>
      </c>
    </row>
    <row r="140" spans="1:6" ht="15.75" customHeight="1" thickBot="1">
      <c r="A140" s="480"/>
      <c r="B140" s="480"/>
      <c r="C140" s="482"/>
      <c r="D140" s="480"/>
      <c r="E140" s="480"/>
      <c r="F140" s="488"/>
    </row>
    <row r="141" spans="1:6" ht="15.75" thickBot="1">
      <c r="A141" s="480"/>
      <c r="B141" s="480"/>
      <c r="C141" s="482"/>
      <c r="D141" s="480"/>
      <c r="E141" s="480"/>
      <c r="F141" s="488"/>
    </row>
    <row r="142" spans="1:6" ht="0.75" customHeight="1" thickBot="1">
      <c r="A142" s="480"/>
      <c r="B142" s="480"/>
      <c r="C142" s="483"/>
      <c r="D142" s="480"/>
      <c r="E142" s="480"/>
      <c r="F142" s="488"/>
    </row>
    <row r="143" spans="1:6" ht="15">
      <c r="A143" s="42" t="s">
        <v>505</v>
      </c>
      <c r="B143" s="43" t="s">
        <v>21</v>
      </c>
      <c r="C143" s="43" t="s">
        <v>506</v>
      </c>
      <c r="D143" s="44">
        <v>0.21</v>
      </c>
      <c r="E143" s="43">
        <v>0.52</v>
      </c>
      <c r="F143" s="98">
        <v>1028</v>
      </c>
    </row>
    <row r="144" spans="1:6" ht="15">
      <c r="A144" s="39" t="s">
        <v>507</v>
      </c>
      <c r="B144" s="26" t="s">
        <v>21</v>
      </c>
      <c r="C144" s="26" t="s">
        <v>508</v>
      </c>
      <c r="D144" s="40">
        <v>0.42</v>
      </c>
      <c r="E144" s="26">
        <v>1.04</v>
      </c>
      <c r="F144" s="96">
        <v>1738</v>
      </c>
    </row>
    <row r="145" spans="1:6" ht="15">
      <c r="A145" s="39" t="s">
        <v>509</v>
      </c>
      <c r="B145" s="26" t="s">
        <v>21</v>
      </c>
      <c r="C145" s="26" t="s">
        <v>510</v>
      </c>
      <c r="D145" s="40">
        <v>0.27</v>
      </c>
      <c r="E145" s="26">
        <v>0.69</v>
      </c>
      <c r="F145" s="96">
        <v>1166</v>
      </c>
    </row>
    <row r="146" spans="1:6" ht="15">
      <c r="A146" s="39" t="s">
        <v>511</v>
      </c>
      <c r="B146" s="26" t="s">
        <v>15</v>
      </c>
      <c r="C146" s="26" t="s">
        <v>510</v>
      </c>
      <c r="D146" s="40">
        <v>0.27</v>
      </c>
      <c r="E146" s="26">
        <v>0.69</v>
      </c>
      <c r="F146" s="96">
        <v>1175</v>
      </c>
    </row>
    <row r="147" spans="1:6" ht="15">
      <c r="A147" s="39" t="s">
        <v>512</v>
      </c>
      <c r="B147" s="26" t="s">
        <v>21</v>
      </c>
      <c r="C147" s="26" t="s">
        <v>513</v>
      </c>
      <c r="D147" s="40">
        <v>0.56</v>
      </c>
      <c r="E147" s="26">
        <v>1.4</v>
      </c>
      <c r="F147" s="96">
        <v>2140</v>
      </c>
    </row>
    <row r="148" spans="1:6" ht="15">
      <c r="A148" s="39" t="s">
        <v>514</v>
      </c>
      <c r="B148" s="26" t="s">
        <v>21</v>
      </c>
      <c r="C148" s="26" t="s">
        <v>513</v>
      </c>
      <c r="D148" s="40">
        <v>0.56</v>
      </c>
      <c r="E148" s="26">
        <v>1.4</v>
      </c>
      <c r="F148" s="96">
        <v>2207</v>
      </c>
    </row>
    <row r="149" spans="1:6" ht="15">
      <c r="A149" s="39" t="s">
        <v>22</v>
      </c>
      <c r="B149" s="26" t="s">
        <v>21</v>
      </c>
      <c r="C149" s="26" t="s">
        <v>23</v>
      </c>
      <c r="D149" s="40">
        <v>0.2</v>
      </c>
      <c r="E149" s="26">
        <v>0.5</v>
      </c>
      <c r="F149" s="96">
        <v>1058</v>
      </c>
    </row>
    <row r="150" spans="1:6" ht="15">
      <c r="A150" s="39" t="s">
        <v>24</v>
      </c>
      <c r="B150" s="26" t="s">
        <v>21</v>
      </c>
      <c r="C150" s="26" t="s">
        <v>23</v>
      </c>
      <c r="D150" s="40">
        <v>0.2</v>
      </c>
      <c r="E150" s="26">
        <v>0.5</v>
      </c>
      <c r="F150" s="96">
        <v>1095</v>
      </c>
    </row>
    <row r="151" spans="1:6" ht="15">
      <c r="A151" s="39" t="s">
        <v>25</v>
      </c>
      <c r="B151" s="26" t="s">
        <v>21</v>
      </c>
      <c r="C151" s="26" t="s">
        <v>26</v>
      </c>
      <c r="D151" s="40">
        <v>0.3</v>
      </c>
      <c r="E151" s="26">
        <v>0.75</v>
      </c>
      <c r="F151" s="96">
        <v>1213</v>
      </c>
    </row>
    <row r="152" spans="1:6" ht="15">
      <c r="A152" s="39" t="s">
        <v>27</v>
      </c>
      <c r="B152" s="26" t="s">
        <v>21</v>
      </c>
      <c r="C152" s="26" t="s">
        <v>26</v>
      </c>
      <c r="D152" s="40">
        <v>0.3</v>
      </c>
      <c r="E152" s="26">
        <v>0.75</v>
      </c>
      <c r="F152" s="96">
        <v>1235</v>
      </c>
    </row>
    <row r="153" spans="1:6" ht="15">
      <c r="A153" s="39" t="s">
        <v>28</v>
      </c>
      <c r="B153" s="26" t="s">
        <v>15</v>
      </c>
      <c r="C153" s="26" t="s">
        <v>26</v>
      </c>
      <c r="D153" s="40">
        <v>0.3</v>
      </c>
      <c r="E153" s="26">
        <v>0.75</v>
      </c>
      <c r="F153" s="96">
        <v>1277</v>
      </c>
    </row>
    <row r="154" spans="1:6" ht="15">
      <c r="A154" s="39" t="s">
        <v>29</v>
      </c>
      <c r="B154" s="26" t="s">
        <v>21</v>
      </c>
      <c r="C154" s="26" t="s">
        <v>30</v>
      </c>
      <c r="D154" s="40">
        <v>0.61</v>
      </c>
      <c r="E154" s="26">
        <v>1.52</v>
      </c>
      <c r="F154" s="96">
        <v>2304</v>
      </c>
    </row>
    <row r="155" spans="1:6" ht="15">
      <c r="A155" s="39" t="s">
        <v>31</v>
      </c>
      <c r="B155" s="26" t="s">
        <v>21</v>
      </c>
      <c r="C155" s="26" t="s">
        <v>30</v>
      </c>
      <c r="D155" s="40">
        <v>0.61</v>
      </c>
      <c r="E155" s="26">
        <v>1.52</v>
      </c>
      <c r="F155" s="96">
        <v>2320</v>
      </c>
    </row>
    <row r="156" spans="1:6" ht="15">
      <c r="A156" s="39" t="s">
        <v>32</v>
      </c>
      <c r="B156" s="26" t="s">
        <v>21</v>
      </c>
      <c r="C156" s="26" t="s">
        <v>30</v>
      </c>
      <c r="D156" s="40">
        <v>0.61</v>
      </c>
      <c r="E156" s="26">
        <v>1.52</v>
      </c>
      <c r="F156" s="96">
        <v>2404</v>
      </c>
    </row>
    <row r="157" spans="1:6" ht="15">
      <c r="A157" s="39" t="s">
        <v>33</v>
      </c>
      <c r="B157" s="26" t="s">
        <v>21</v>
      </c>
      <c r="C157" s="26" t="s">
        <v>34</v>
      </c>
      <c r="D157" s="40">
        <v>0.23</v>
      </c>
      <c r="E157" s="26">
        <v>0.57</v>
      </c>
      <c r="F157" s="96">
        <v>1295</v>
      </c>
    </row>
    <row r="158" spans="1:6" ht="15">
      <c r="A158" s="39" t="s">
        <v>35</v>
      </c>
      <c r="B158" s="26" t="s">
        <v>21</v>
      </c>
      <c r="C158" s="26" t="s">
        <v>34</v>
      </c>
      <c r="D158" s="40">
        <v>0.23</v>
      </c>
      <c r="E158" s="26">
        <v>0.57</v>
      </c>
      <c r="F158" s="96">
        <v>1345</v>
      </c>
    </row>
    <row r="159" spans="1:6" ht="15">
      <c r="A159" s="39" t="s">
        <v>36</v>
      </c>
      <c r="B159" s="26" t="s">
        <v>21</v>
      </c>
      <c r="C159" s="26" t="s">
        <v>34</v>
      </c>
      <c r="D159" s="40">
        <v>0.23</v>
      </c>
      <c r="E159" s="26">
        <v>0.57</v>
      </c>
      <c r="F159" s="96">
        <v>1414</v>
      </c>
    </row>
    <row r="160" spans="1:6" ht="15">
      <c r="A160" s="39" t="s">
        <v>37</v>
      </c>
      <c r="B160" s="26" t="s">
        <v>15</v>
      </c>
      <c r="C160" s="26" t="s">
        <v>38</v>
      </c>
      <c r="D160" s="40">
        <v>0.35</v>
      </c>
      <c r="E160" s="26">
        <v>0.87</v>
      </c>
      <c r="F160" s="96">
        <v>1479</v>
      </c>
    </row>
    <row r="161" spans="1:6" ht="15">
      <c r="A161" s="39" t="s">
        <v>39</v>
      </c>
      <c r="B161" s="26" t="s">
        <v>21</v>
      </c>
      <c r="C161" s="26" t="s">
        <v>38</v>
      </c>
      <c r="D161" s="40">
        <v>0.35</v>
      </c>
      <c r="E161" s="26">
        <v>0.87</v>
      </c>
      <c r="F161" s="96">
        <v>1518</v>
      </c>
    </row>
    <row r="162" spans="1:6" ht="15">
      <c r="A162" s="39" t="s">
        <v>40</v>
      </c>
      <c r="B162" s="26" t="s">
        <v>21</v>
      </c>
      <c r="C162" s="26" t="s">
        <v>38</v>
      </c>
      <c r="D162" s="40">
        <v>0.35</v>
      </c>
      <c r="E162" s="26">
        <v>0.87</v>
      </c>
      <c r="F162" s="96">
        <v>1605</v>
      </c>
    </row>
    <row r="163" spans="1:6" ht="15">
      <c r="A163" s="39" t="s">
        <v>41</v>
      </c>
      <c r="B163" s="26" t="s">
        <v>15</v>
      </c>
      <c r="C163" s="26" t="s">
        <v>42</v>
      </c>
      <c r="D163" s="40">
        <v>0.7</v>
      </c>
      <c r="E163" s="26">
        <v>1.76</v>
      </c>
      <c r="F163" s="96">
        <v>2852</v>
      </c>
    </row>
    <row r="164" spans="1:6" ht="15">
      <c r="A164" s="39" t="s">
        <v>43</v>
      </c>
      <c r="B164" s="26" t="s">
        <v>21</v>
      </c>
      <c r="C164" s="26" t="s">
        <v>42</v>
      </c>
      <c r="D164" s="40">
        <v>0.7</v>
      </c>
      <c r="E164" s="26">
        <v>1.76</v>
      </c>
      <c r="F164" s="96">
        <v>2966</v>
      </c>
    </row>
    <row r="165" spans="1:6" ht="15">
      <c r="A165" s="39" t="s">
        <v>44</v>
      </c>
      <c r="B165" s="26" t="s">
        <v>21</v>
      </c>
      <c r="C165" s="26" t="s">
        <v>42</v>
      </c>
      <c r="D165" s="40">
        <v>0.7</v>
      </c>
      <c r="E165" s="26">
        <v>1.76</v>
      </c>
      <c r="F165" s="96">
        <v>2977</v>
      </c>
    </row>
    <row r="166" spans="1:6" ht="15">
      <c r="A166" s="39" t="s">
        <v>45</v>
      </c>
      <c r="B166" s="26" t="s">
        <v>21</v>
      </c>
      <c r="C166" s="26" t="s">
        <v>46</v>
      </c>
      <c r="D166" s="40">
        <v>0.27</v>
      </c>
      <c r="E166" s="26">
        <v>0.69</v>
      </c>
      <c r="F166" s="96">
        <v>1517</v>
      </c>
    </row>
    <row r="167" spans="1:6" ht="15">
      <c r="A167" s="39" t="s">
        <v>47</v>
      </c>
      <c r="B167" s="26" t="s">
        <v>21</v>
      </c>
      <c r="C167" s="26" t="s">
        <v>46</v>
      </c>
      <c r="D167" s="40">
        <v>0.27</v>
      </c>
      <c r="E167" s="26">
        <v>0.69</v>
      </c>
      <c r="F167" s="96">
        <v>1632</v>
      </c>
    </row>
    <row r="168" spans="1:6" ht="15">
      <c r="A168" s="39" t="s">
        <v>48</v>
      </c>
      <c r="B168" s="26" t="s">
        <v>21</v>
      </c>
      <c r="C168" s="26" t="s">
        <v>49</v>
      </c>
      <c r="D168" s="40">
        <v>0.42</v>
      </c>
      <c r="E168" s="26">
        <v>1.04</v>
      </c>
      <c r="F168" s="96">
        <v>2036</v>
      </c>
    </row>
    <row r="169" spans="1:6" ht="15">
      <c r="A169" s="39" t="s">
        <v>50</v>
      </c>
      <c r="B169" s="26" t="s">
        <v>21</v>
      </c>
      <c r="C169" s="26" t="s">
        <v>49</v>
      </c>
      <c r="D169" s="40">
        <v>0.42</v>
      </c>
      <c r="E169" s="26">
        <v>1.04</v>
      </c>
      <c r="F169" s="96">
        <v>2207</v>
      </c>
    </row>
    <row r="170" spans="1:6" ht="15">
      <c r="A170" s="39" t="s">
        <v>51</v>
      </c>
      <c r="B170" s="26" t="s">
        <v>21</v>
      </c>
      <c r="C170" s="26" t="s">
        <v>52</v>
      </c>
      <c r="D170" s="40">
        <v>0.85</v>
      </c>
      <c r="E170" s="26">
        <v>2.11</v>
      </c>
      <c r="F170" s="96">
        <v>3636</v>
      </c>
    </row>
    <row r="171" spans="1:6" ht="15">
      <c r="A171" s="39" t="s">
        <v>53</v>
      </c>
      <c r="B171" s="26" t="s">
        <v>21</v>
      </c>
      <c r="C171" s="26" t="s">
        <v>52</v>
      </c>
      <c r="D171" s="40">
        <v>0.85</v>
      </c>
      <c r="E171" s="26">
        <v>2.11</v>
      </c>
      <c r="F171" s="96">
        <v>3924</v>
      </c>
    </row>
    <row r="172" spans="1:6" ht="15">
      <c r="A172" s="39" t="s">
        <v>54</v>
      </c>
      <c r="B172" s="26" t="s">
        <v>21</v>
      </c>
      <c r="C172" s="26" t="s">
        <v>52</v>
      </c>
      <c r="D172" s="40">
        <v>0.85</v>
      </c>
      <c r="E172" s="26">
        <v>2.11</v>
      </c>
      <c r="F172" s="96">
        <v>4138</v>
      </c>
    </row>
    <row r="173" spans="1:6" ht="15">
      <c r="A173" s="39" t="s">
        <v>55</v>
      </c>
      <c r="B173" s="26" t="s">
        <v>21</v>
      </c>
      <c r="C173" s="26" t="s">
        <v>56</v>
      </c>
      <c r="D173" s="40">
        <v>0.32</v>
      </c>
      <c r="E173" s="26">
        <v>0.8</v>
      </c>
      <c r="F173" s="96">
        <v>1806</v>
      </c>
    </row>
    <row r="174" spans="1:6" ht="15">
      <c r="A174" s="39" t="s">
        <v>57</v>
      </c>
      <c r="B174" s="26" t="s">
        <v>21</v>
      </c>
      <c r="C174" s="26" t="s">
        <v>56</v>
      </c>
      <c r="D174" s="40">
        <v>0.32</v>
      </c>
      <c r="E174" s="26">
        <v>0.8</v>
      </c>
      <c r="F174" s="96">
        <v>2093</v>
      </c>
    </row>
    <row r="175" spans="1:6" ht="15">
      <c r="A175" s="39" t="s">
        <v>58</v>
      </c>
      <c r="B175" s="26" t="s">
        <v>15</v>
      </c>
      <c r="C175" s="26" t="s">
        <v>56</v>
      </c>
      <c r="D175" s="40">
        <v>0.32</v>
      </c>
      <c r="E175" s="26">
        <v>0.8</v>
      </c>
      <c r="F175" s="96">
        <v>2263</v>
      </c>
    </row>
    <row r="176" spans="1:6" ht="15">
      <c r="A176" s="39" t="s">
        <v>59</v>
      </c>
      <c r="B176" s="26" t="s">
        <v>21</v>
      </c>
      <c r="C176" s="26" t="s">
        <v>60</v>
      </c>
      <c r="D176" s="40">
        <v>0.49</v>
      </c>
      <c r="E176" s="26">
        <v>1.22</v>
      </c>
      <c r="F176" s="96">
        <v>2506</v>
      </c>
    </row>
    <row r="177" spans="1:6" ht="15">
      <c r="A177" s="39" t="s">
        <v>61</v>
      </c>
      <c r="B177" s="26" t="s">
        <v>21</v>
      </c>
      <c r="C177" s="26" t="s">
        <v>60</v>
      </c>
      <c r="D177" s="40">
        <v>0.49</v>
      </c>
      <c r="E177" s="26">
        <v>1.22</v>
      </c>
      <c r="F177" s="96">
        <v>2933</v>
      </c>
    </row>
    <row r="178" spans="1:6" ht="15">
      <c r="A178" s="39" t="s">
        <v>62</v>
      </c>
      <c r="B178" s="26" t="s">
        <v>21</v>
      </c>
      <c r="C178" s="26" t="s">
        <v>63</v>
      </c>
      <c r="D178" s="40">
        <v>0.99</v>
      </c>
      <c r="E178" s="26">
        <v>2.47</v>
      </c>
      <c r="F178" s="96">
        <v>5003</v>
      </c>
    </row>
    <row r="179" spans="1:6" ht="15">
      <c r="A179" s="39" t="s">
        <v>64</v>
      </c>
      <c r="B179" s="26" t="s">
        <v>4</v>
      </c>
      <c r="C179" s="26" t="s">
        <v>63</v>
      </c>
      <c r="D179" s="40">
        <v>0.99</v>
      </c>
      <c r="E179" s="26">
        <v>2.47</v>
      </c>
      <c r="F179" s="96">
        <v>5480</v>
      </c>
    </row>
    <row r="180" spans="1:6" ht="15">
      <c r="A180" s="39" t="s">
        <v>65</v>
      </c>
      <c r="B180" s="26" t="s">
        <v>21</v>
      </c>
      <c r="C180" s="26" t="s">
        <v>66</v>
      </c>
      <c r="D180" s="40">
        <v>0.5</v>
      </c>
      <c r="E180" s="26">
        <v>1.25</v>
      </c>
      <c r="F180" s="96">
        <v>2782</v>
      </c>
    </row>
    <row r="181" spans="1:6" ht="15">
      <c r="A181" s="39" t="s">
        <v>67</v>
      </c>
      <c r="B181" s="26" t="s">
        <v>21</v>
      </c>
      <c r="C181" s="26" t="s">
        <v>66</v>
      </c>
      <c r="D181" s="40">
        <v>0.5</v>
      </c>
      <c r="E181" s="26">
        <v>1.25</v>
      </c>
      <c r="F181" s="96">
        <v>3097</v>
      </c>
    </row>
    <row r="182" spans="1:6" ht="15">
      <c r="A182" s="39" t="s">
        <v>68</v>
      </c>
      <c r="B182" s="26" t="s">
        <v>21</v>
      </c>
      <c r="C182" s="26" t="s">
        <v>66</v>
      </c>
      <c r="D182" s="40">
        <v>0.5</v>
      </c>
      <c r="E182" s="26">
        <v>1.25</v>
      </c>
      <c r="F182" s="96">
        <v>3224</v>
      </c>
    </row>
    <row r="183" spans="1:6" ht="15">
      <c r="A183" s="39" t="s">
        <v>69</v>
      </c>
      <c r="B183" s="26" t="s">
        <v>21</v>
      </c>
      <c r="C183" s="26" t="s">
        <v>70</v>
      </c>
      <c r="D183" s="40">
        <v>0.78</v>
      </c>
      <c r="E183" s="26">
        <v>1.95</v>
      </c>
      <c r="F183" s="96">
        <v>3768</v>
      </c>
    </row>
    <row r="184" spans="1:6" ht="15">
      <c r="A184" s="39" t="s">
        <v>71</v>
      </c>
      <c r="B184" s="26" t="s">
        <v>21</v>
      </c>
      <c r="C184" s="26" t="s">
        <v>70</v>
      </c>
      <c r="D184" s="40">
        <v>0.78</v>
      </c>
      <c r="E184" s="26">
        <v>1.95</v>
      </c>
      <c r="F184" s="96">
        <v>3871</v>
      </c>
    </row>
    <row r="185" spans="1:6" ht="15">
      <c r="A185" s="39" t="s">
        <v>72</v>
      </c>
      <c r="B185" s="26" t="s">
        <v>15</v>
      </c>
      <c r="C185" s="26" t="s">
        <v>70</v>
      </c>
      <c r="D185" s="40">
        <v>0.98</v>
      </c>
      <c r="E185" s="26">
        <v>2.44</v>
      </c>
      <c r="F185" s="96">
        <v>4173</v>
      </c>
    </row>
    <row r="186" spans="1:6" ht="15" customHeight="1">
      <c r="A186" s="39" t="s">
        <v>73</v>
      </c>
      <c r="B186" s="26" t="s">
        <v>15</v>
      </c>
      <c r="C186" s="26" t="s">
        <v>74</v>
      </c>
      <c r="D186" s="40">
        <v>0.58</v>
      </c>
      <c r="E186" s="26">
        <v>1.45</v>
      </c>
      <c r="F186" s="96">
        <v>3209</v>
      </c>
    </row>
    <row r="187" spans="1:6" ht="15">
      <c r="A187" s="39" t="s">
        <v>75</v>
      </c>
      <c r="B187" s="26" t="s">
        <v>15</v>
      </c>
      <c r="C187" s="26" t="s">
        <v>74</v>
      </c>
      <c r="D187" s="40">
        <v>0.58</v>
      </c>
      <c r="E187" s="26">
        <v>1.45</v>
      </c>
      <c r="F187" s="96">
        <v>3338</v>
      </c>
    </row>
    <row r="188" spans="1:6" ht="15">
      <c r="A188" s="39" t="s">
        <v>76</v>
      </c>
      <c r="B188" s="26" t="s">
        <v>15</v>
      </c>
      <c r="C188" s="26" t="s">
        <v>74</v>
      </c>
      <c r="D188" s="40">
        <v>0.58</v>
      </c>
      <c r="E188" s="26">
        <v>1.45</v>
      </c>
      <c r="F188" s="96">
        <v>3494</v>
      </c>
    </row>
    <row r="189" spans="1:6" ht="15">
      <c r="A189" s="39" t="s">
        <v>77</v>
      </c>
      <c r="B189" s="26" t="s">
        <v>15</v>
      </c>
      <c r="C189" s="26" t="s">
        <v>78</v>
      </c>
      <c r="D189" s="40">
        <v>0.91</v>
      </c>
      <c r="E189" s="26">
        <v>2.3</v>
      </c>
      <c r="F189" s="96">
        <v>4716</v>
      </c>
    </row>
    <row r="190" spans="1:6" ht="15">
      <c r="A190" s="39" t="s">
        <v>79</v>
      </c>
      <c r="B190" s="26" t="s">
        <v>15</v>
      </c>
      <c r="C190" s="26" t="s">
        <v>78</v>
      </c>
      <c r="D190" s="40">
        <v>0.91</v>
      </c>
      <c r="E190" s="26">
        <v>2.3</v>
      </c>
      <c r="F190" s="96">
        <v>5124</v>
      </c>
    </row>
    <row r="191" spans="1:6" ht="15">
      <c r="A191" s="39" t="s">
        <v>80</v>
      </c>
      <c r="B191" s="26" t="s">
        <v>15</v>
      </c>
      <c r="C191" s="26" t="s">
        <v>78</v>
      </c>
      <c r="D191" s="40">
        <v>0.91</v>
      </c>
      <c r="E191" s="26">
        <v>2.3</v>
      </c>
      <c r="F191" s="96">
        <v>5543</v>
      </c>
    </row>
    <row r="192" spans="1:6" ht="15">
      <c r="A192" s="39" t="s">
        <v>81</v>
      </c>
      <c r="B192" s="26" t="s">
        <v>15</v>
      </c>
      <c r="C192" s="26" t="s">
        <v>82</v>
      </c>
      <c r="D192" s="40">
        <v>0.72</v>
      </c>
      <c r="E192" s="26">
        <v>1.8</v>
      </c>
      <c r="F192" s="96">
        <v>4588</v>
      </c>
    </row>
    <row r="193" spans="1:6" ht="15">
      <c r="A193" s="39" t="s">
        <v>83</v>
      </c>
      <c r="B193" s="26" t="s">
        <v>15</v>
      </c>
      <c r="C193" s="26" t="s">
        <v>82</v>
      </c>
      <c r="D193" s="40">
        <v>0.72</v>
      </c>
      <c r="E193" s="26">
        <v>1.8</v>
      </c>
      <c r="F193" s="96">
        <v>4588</v>
      </c>
    </row>
    <row r="194" spans="1:6" ht="15">
      <c r="A194" s="39" t="s">
        <v>84</v>
      </c>
      <c r="B194" s="26" t="s">
        <v>15</v>
      </c>
      <c r="C194" s="26" t="s">
        <v>82</v>
      </c>
      <c r="D194" s="40">
        <v>0.72</v>
      </c>
      <c r="E194" s="26">
        <v>1.8</v>
      </c>
      <c r="F194" s="96">
        <v>4742</v>
      </c>
    </row>
    <row r="195" spans="1:6" ht="15">
      <c r="A195" s="39" t="s">
        <v>85</v>
      </c>
      <c r="B195" s="26" t="s">
        <v>15</v>
      </c>
      <c r="C195" s="26" t="s">
        <v>86</v>
      </c>
      <c r="D195" s="40">
        <v>1.13</v>
      </c>
      <c r="E195" s="26">
        <v>2.82</v>
      </c>
      <c r="F195" s="96">
        <v>5684</v>
      </c>
    </row>
    <row r="196" spans="1:6" ht="15">
      <c r="A196" s="39" t="s">
        <v>87</v>
      </c>
      <c r="B196" s="26" t="s">
        <v>15</v>
      </c>
      <c r="C196" s="26" t="s">
        <v>86</v>
      </c>
      <c r="D196" s="40">
        <v>1.13</v>
      </c>
      <c r="E196" s="26">
        <v>2.82</v>
      </c>
      <c r="F196" s="96">
        <v>6808</v>
      </c>
    </row>
    <row r="197" spans="1:6" ht="15">
      <c r="A197" s="37" t="s">
        <v>88</v>
      </c>
      <c r="B197" s="24" t="s">
        <v>15</v>
      </c>
      <c r="C197" s="26" t="s">
        <v>86</v>
      </c>
      <c r="D197" s="38">
        <v>1.13</v>
      </c>
      <c r="E197" s="24">
        <v>2.95</v>
      </c>
      <c r="F197" s="96">
        <v>7056</v>
      </c>
    </row>
    <row r="198" spans="1:6" ht="15">
      <c r="A198" s="37" t="s">
        <v>89</v>
      </c>
      <c r="B198" s="24" t="s">
        <v>15</v>
      </c>
      <c r="C198" s="24" t="s">
        <v>90</v>
      </c>
      <c r="D198" s="38">
        <v>1.29</v>
      </c>
      <c r="E198" s="24">
        <v>3.23</v>
      </c>
      <c r="F198" s="96">
        <v>7305</v>
      </c>
    </row>
    <row r="199" spans="1:6" ht="15">
      <c r="A199" s="37" t="s">
        <v>91</v>
      </c>
      <c r="B199" s="24" t="s">
        <v>15</v>
      </c>
      <c r="C199" s="24" t="s">
        <v>90</v>
      </c>
      <c r="D199" s="38">
        <v>1.29</v>
      </c>
      <c r="E199" s="24">
        <v>3.23</v>
      </c>
      <c r="F199" s="96">
        <v>7622</v>
      </c>
    </row>
    <row r="200" spans="1:6" ht="15">
      <c r="A200" s="45" t="s">
        <v>92</v>
      </c>
      <c r="B200" s="24" t="s">
        <v>15</v>
      </c>
      <c r="C200" s="46" t="s">
        <v>93</v>
      </c>
      <c r="D200" s="47">
        <v>0.82</v>
      </c>
      <c r="E200" s="46">
        <v>1.61</v>
      </c>
      <c r="F200" s="96">
        <v>5528</v>
      </c>
    </row>
    <row r="201" spans="1:6" ht="15">
      <c r="A201" s="48" t="s">
        <v>94</v>
      </c>
      <c r="B201" s="24" t="s">
        <v>15</v>
      </c>
      <c r="C201" s="24" t="s">
        <v>93</v>
      </c>
      <c r="D201" s="38">
        <v>0.82</v>
      </c>
      <c r="E201" s="24">
        <v>1.61</v>
      </c>
      <c r="F201" s="97">
        <v>5623</v>
      </c>
    </row>
    <row r="202" spans="1:6" ht="15.75" thickBot="1">
      <c r="A202" s="492" t="s">
        <v>531</v>
      </c>
      <c r="B202" s="493"/>
      <c r="C202" s="493"/>
      <c r="D202" s="493"/>
      <c r="E202" s="493"/>
      <c r="F202" s="494"/>
    </row>
    <row r="203" spans="1:6" ht="15.75" customHeight="1" thickBot="1">
      <c r="A203" s="480" t="s">
        <v>0</v>
      </c>
      <c r="B203" s="480" t="s">
        <v>1</v>
      </c>
      <c r="C203" s="481" t="s">
        <v>638</v>
      </c>
      <c r="D203" s="480" t="s">
        <v>640</v>
      </c>
      <c r="E203" s="480" t="s">
        <v>641</v>
      </c>
      <c r="F203" s="488" t="s">
        <v>642</v>
      </c>
    </row>
    <row r="204" spans="1:6" ht="15.75" thickBot="1">
      <c r="A204" s="480"/>
      <c r="B204" s="480"/>
      <c r="C204" s="482"/>
      <c r="D204" s="480"/>
      <c r="E204" s="480"/>
      <c r="F204" s="488"/>
    </row>
    <row r="205" spans="1:6" ht="15.75" thickBot="1">
      <c r="A205" s="480"/>
      <c r="B205" s="480"/>
      <c r="C205" s="482"/>
      <c r="D205" s="480"/>
      <c r="E205" s="480"/>
      <c r="F205" s="488"/>
    </row>
    <row r="206" spans="1:6" ht="3" customHeight="1" thickBot="1">
      <c r="A206" s="480"/>
      <c r="B206" s="480"/>
      <c r="C206" s="483"/>
      <c r="D206" s="480"/>
      <c r="E206" s="480"/>
      <c r="F206" s="488"/>
    </row>
    <row r="207" spans="1:6" ht="15">
      <c r="A207" s="42" t="s">
        <v>95</v>
      </c>
      <c r="B207" s="43" t="s">
        <v>16</v>
      </c>
      <c r="C207" s="43" t="s">
        <v>96</v>
      </c>
      <c r="D207" s="44">
        <v>0.146</v>
      </c>
      <c r="E207" s="43">
        <v>0.35</v>
      </c>
      <c r="F207" s="98">
        <v>613</v>
      </c>
    </row>
    <row r="208" spans="1:6" ht="15">
      <c r="A208" s="37" t="s">
        <v>97</v>
      </c>
      <c r="B208" s="24" t="s">
        <v>16</v>
      </c>
      <c r="C208" s="24" t="s">
        <v>98</v>
      </c>
      <c r="D208" s="38">
        <v>0.195</v>
      </c>
      <c r="E208" s="24">
        <v>0.47</v>
      </c>
      <c r="F208" s="96">
        <v>655</v>
      </c>
    </row>
    <row r="209" spans="1:6" ht="15">
      <c r="A209" s="37" t="s">
        <v>99</v>
      </c>
      <c r="B209" s="24" t="s">
        <v>16</v>
      </c>
      <c r="C209" s="24" t="s">
        <v>100</v>
      </c>
      <c r="D209" s="38">
        <v>0.244</v>
      </c>
      <c r="E209" s="24">
        <v>0.59</v>
      </c>
      <c r="F209" s="96">
        <v>748</v>
      </c>
    </row>
    <row r="210" spans="1:6" ht="15" customHeight="1">
      <c r="A210" s="37" t="s">
        <v>101</v>
      </c>
      <c r="B210" s="24" t="s">
        <v>16</v>
      </c>
      <c r="C210" s="24" t="s">
        <v>102</v>
      </c>
      <c r="D210" s="38">
        <v>0.293</v>
      </c>
      <c r="E210" s="24">
        <v>0.7</v>
      </c>
      <c r="F210" s="96">
        <v>954</v>
      </c>
    </row>
    <row r="211" spans="1:6" ht="15">
      <c r="A211" s="37" t="s">
        <v>103</v>
      </c>
      <c r="B211" s="24" t="s">
        <v>16</v>
      </c>
      <c r="C211" s="24" t="s">
        <v>104</v>
      </c>
      <c r="D211" s="38">
        <v>0.203</v>
      </c>
      <c r="E211" s="24">
        <v>0.48</v>
      </c>
      <c r="F211" s="96">
        <v>701</v>
      </c>
    </row>
    <row r="212" spans="1:6" ht="15">
      <c r="A212" s="39" t="s">
        <v>105</v>
      </c>
      <c r="B212" s="26" t="s">
        <v>16</v>
      </c>
      <c r="C212" s="26" t="s">
        <v>106</v>
      </c>
      <c r="D212" s="40">
        <v>0.265</v>
      </c>
      <c r="E212" s="26">
        <v>0.64</v>
      </c>
      <c r="F212" s="96">
        <v>873</v>
      </c>
    </row>
    <row r="213" spans="1:6" ht="15">
      <c r="A213" s="39" t="s">
        <v>107</v>
      </c>
      <c r="B213" s="26" t="s">
        <v>16</v>
      </c>
      <c r="C213" s="26" t="s">
        <v>108</v>
      </c>
      <c r="D213" s="40">
        <v>0.331</v>
      </c>
      <c r="E213" s="26">
        <v>0.79</v>
      </c>
      <c r="F213" s="96">
        <v>1077</v>
      </c>
    </row>
    <row r="214" spans="1:6" ht="15">
      <c r="A214" s="39" t="s">
        <v>109</v>
      </c>
      <c r="B214" s="26" t="s">
        <v>16</v>
      </c>
      <c r="C214" s="26" t="s">
        <v>110</v>
      </c>
      <c r="D214" s="40">
        <v>0.398</v>
      </c>
      <c r="E214" s="26">
        <v>0.96</v>
      </c>
      <c r="F214" s="96">
        <v>1269</v>
      </c>
    </row>
    <row r="215" spans="1:6" ht="15">
      <c r="A215" s="39" t="s">
        <v>111</v>
      </c>
      <c r="B215" s="26" t="s">
        <v>16</v>
      </c>
      <c r="C215" s="26" t="s">
        <v>112</v>
      </c>
      <c r="D215" s="40">
        <v>0.127</v>
      </c>
      <c r="E215" s="26">
        <v>0.31</v>
      </c>
      <c r="F215" s="96">
        <v>625</v>
      </c>
    </row>
    <row r="216" spans="1:6" ht="15">
      <c r="A216" s="39" t="s">
        <v>113</v>
      </c>
      <c r="B216" s="26" t="s">
        <v>16</v>
      </c>
      <c r="C216" s="26" t="s">
        <v>114</v>
      </c>
      <c r="D216" s="40">
        <v>0.159</v>
      </c>
      <c r="E216" s="26">
        <v>0.38</v>
      </c>
      <c r="F216" s="96">
        <v>725</v>
      </c>
    </row>
    <row r="217" spans="1:6" ht="15">
      <c r="A217" s="39" t="s">
        <v>115</v>
      </c>
      <c r="B217" s="26" t="s">
        <v>16</v>
      </c>
      <c r="C217" s="26" t="s">
        <v>116</v>
      </c>
      <c r="D217" s="40">
        <v>0.191</v>
      </c>
      <c r="E217" s="26">
        <v>0.46</v>
      </c>
      <c r="F217" s="96">
        <v>757</v>
      </c>
    </row>
    <row r="218" spans="1:6" ht="15">
      <c r="A218" s="37" t="s">
        <v>117</v>
      </c>
      <c r="B218" s="24" t="s">
        <v>16</v>
      </c>
      <c r="C218" s="24" t="s">
        <v>118</v>
      </c>
      <c r="D218" s="38">
        <v>0.406</v>
      </c>
      <c r="E218" s="24">
        <v>0.97</v>
      </c>
      <c r="F218" s="96">
        <v>1300</v>
      </c>
    </row>
    <row r="219" spans="1:6" ht="15">
      <c r="A219" s="37" t="s">
        <v>119</v>
      </c>
      <c r="B219" s="24" t="s">
        <v>16</v>
      </c>
      <c r="C219" s="24" t="s">
        <v>120</v>
      </c>
      <c r="D219" s="38">
        <v>0.543</v>
      </c>
      <c r="E219" s="24">
        <v>1.3</v>
      </c>
      <c r="F219" s="96">
        <v>1717</v>
      </c>
    </row>
    <row r="220" spans="1:6" ht="15">
      <c r="A220" s="37" t="s">
        <v>121</v>
      </c>
      <c r="B220" s="24" t="s">
        <v>16</v>
      </c>
      <c r="C220" s="24" t="s">
        <v>122</v>
      </c>
      <c r="D220" s="38">
        <v>0.679</v>
      </c>
      <c r="E220" s="24">
        <v>1.63</v>
      </c>
      <c r="F220" s="96">
        <v>2068</v>
      </c>
    </row>
    <row r="221" spans="1:6" ht="15.75" thickBot="1">
      <c r="A221" s="37" t="s">
        <v>123</v>
      </c>
      <c r="B221" s="24" t="s">
        <v>16</v>
      </c>
      <c r="C221" s="24" t="s">
        <v>124</v>
      </c>
      <c r="D221" s="38">
        <v>0.815</v>
      </c>
      <c r="E221" s="24">
        <v>1.96</v>
      </c>
      <c r="F221" s="96">
        <v>2536</v>
      </c>
    </row>
    <row r="222" spans="1:6" ht="15.75" thickBot="1">
      <c r="A222" s="484" t="s">
        <v>532</v>
      </c>
      <c r="B222" s="485"/>
      <c r="C222" s="485"/>
      <c r="D222" s="485"/>
      <c r="E222" s="485"/>
      <c r="F222" s="486"/>
    </row>
    <row r="223" spans="1:6" ht="15.75" customHeight="1" thickBot="1">
      <c r="A223" s="480" t="s">
        <v>0</v>
      </c>
      <c r="B223" s="480" t="s">
        <v>1</v>
      </c>
      <c r="C223" s="481" t="s">
        <v>638</v>
      </c>
      <c r="D223" s="480" t="s">
        <v>640</v>
      </c>
      <c r="E223" s="480" t="s">
        <v>641</v>
      </c>
      <c r="F223" s="488" t="s">
        <v>642</v>
      </c>
    </row>
    <row r="224" spans="1:6" ht="15.75" thickBot="1">
      <c r="A224" s="480"/>
      <c r="B224" s="480"/>
      <c r="C224" s="482"/>
      <c r="D224" s="480"/>
      <c r="E224" s="480"/>
      <c r="F224" s="488"/>
    </row>
    <row r="225" spans="1:6" ht="15.75" thickBot="1">
      <c r="A225" s="480"/>
      <c r="B225" s="480"/>
      <c r="C225" s="482"/>
      <c r="D225" s="480"/>
      <c r="E225" s="480"/>
      <c r="F225" s="488"/>
    </row>
    <row r="226" spans="1:6" ht="3" customHeight="1" thickBot="1">
      <c r="A226" s="480"/>
      <c r="B226" s="480"/>
      <c r="C226" s="483"/>
      <c r="D226" s="480"/>
      <c r="E226" s="480"/>
      <c r="F226" s="488"/>
    </row>
    <row r="227" spans="1:6" ht="15">
      <c r="A227" s="42" t="s">
        <v>125</v>
      </c>
      <c r="B227" s="43" t="s">
        <v>16</v>
      </c>
      <c r="C227" s="43" t="s">
        <v>126</v>
      </c>
      <c r="D227" s="44">
        <v>0.017</v>
      </c>
      <c r="E227" s="43">
        <v>0.04</v>
      </c>
      <c r="F227" s="98">
        <v>229</v>
      </c>
    </row>
    <row r="228" spans="1:6" ht="15">
      <c r="A228" s="39" t="s">
        <v>127</v>
      </c>
      <c r="B228" s="26" t="s">
        <v>16</v>
      </c>
      <c r="C228" s="26" t="s">
        <v>128</v>
      </c>
      <c r="D228" s="40">
        <v>0.022</v>
      </c>
      <c r="E228" s="26">
        <v>0.05</v>
      </c>
      <c r="F228" s="96">
        <v>250</v>
      </c>
    </row>
    <row r="229" spans="1:6" ht="15">
      <c r="A229" s="39" t="s">
        <v>129</v>
      </c>
      <c r="B229" s="26" t="s">
        <v>16</v>
      </c>
      <c r="C229" s="26" t="s">
        <v>130</v>
      </c>
      <c r="D229" s="40">
        <v>0.026</v>
      </c>
      <c r="E229" s="26">
        <v>0.07</v>
      </c>
      <c r="F229" s="96">
        <v>262</v>
      </c>
    </row>
    <row r="230" spans="1:6" ht="15">
      <c r="A230" s="39" t="s">
        <v>131</v>
      </c>
      <c r="B230" s="26" t="s">
        <v>16</v>
      </c>
      <c r="C230" s="26" t="s">
        <v>132</v>
      </c>
      <c r="D230" s="40">
        <v>0.028</v>
      </c>
      <c r="E230" s="26">
        <v>0.07</v>
      </c>
      <c r="F230" s="96">
        <v>274</v>
      </c>
    </row>
    <row r="231" spans="1:6" ht="15">
      <c r="A231" s="39" t="s">
        <v>133</v>
      </c>
      <c r="B231" s="26" t="s">
        <v>16</v>
      </c>
      <c r="C231" s="26" t="s">
        <v>134</v>
      </c>
      <c r="D231" s="40">
        <v>0.033</v>
      </c>
      <c r="E231" s="26">
        <v>0.08</v>
      </c>
      <c r="F231" s="96">
        <v>338</v>
      </c>
    </row>
    <row r="232" spans="1:6" ht="15">
      <c r="A232" s="39" t="s">
        <v>135</v>
      </c>
      <c r="B232" s="26" t="s">
        <v>16</v>
      </c>
      <c r="C232" s="26" t="s">
        <v>136</v>
      </c>
      <c r="D232" s="40">
        <v>0.037</v>
      </c>
      <c r="E232" s="26">
        <v>0.09</v>
      </c>
      <c r="F232" s="96">
        <v>351</v>
      </c>
    </row>
    <row r="233" spans="1:6" ht="15">
      <c r="A233" s="39" t="s">
        <v>137</v>
      </c>
      <c r="B233" s="26" t="s">
        <v>16</v>
      </c>
      <c r="C233" s="26" t="s">
        <v>138</v>
      </c>
      <c r="D233" s="40">
        <v>0.041</v>
      </c>
      <c r="E233" s="26">
        <v>0.1</v>
      </c>
      <c r="F233" s="96">
        <v>485</v>
      </c>
    </row>
    <row r="234" spans="1:6" ht="15">
      <c r="A234" s="39" t="s">
        <v>139</v>
      </c>
      <c r="B234" s="26" t="s">
        <v>16</v>
      </c>
      <c r="C234" s="26" t="s">
        <v>140</v>
      </c>
      <c r="D234" s="40">
        <v>0.05</v>
      </c>
      <c r="E234" s="26">
        <v>0.13</v>
      </c>
      <c r="F234" s="96">
        <v>576</v>
      </c>
    </row>
    <row r="235" spans="1:6" ht="15">
      <c r="A235" s="39" t="s">
        <v>141</v>
      </c>
      <c r="B235" s="26" t="s">
        <v>16</v>
      </c>
      <c r="C235" s="26" t="s">
        <v>142</v>
      </c>
      <c r="D235" s="40">
        <v>0.034</v>
      </c>
      <c r="E235" s="26">
        <v>0.09</v>
      </c>
      <c r="F235" s="96">
        <v>459</v>
      </c>
    </row>
    <row r="236" spans="1:6" ht="15">
      <c r="A236" s="39" t="s">
        <v>143</v>
      </c>
      <c r="B236" s="26" t="s">
        <v>16</v>
      </c>
      <c r="C236" s="26" t="s">
        <v>144</v>
      </c>
      <c r="D236" s="40">
        <v>0.041</v>
      </c>
      <c r="E236" s="26">
        <v>0.1</v>
      </c>
      <c r="F236" s="96">
        <v>573</v>
      </c>
    </row>
    <row r="237" spans="1:6" ht="15">
      <c r="A237" s="39" t="s">
        <v>145</v>
      </c>
      <c r="B237" s="26" t="s">
        <v>16</v>
      </c>
      <c r="C237" s="49" t="s">
        <v>146</v>
      </c>
      <c r="D237" s="40">
        <v>0.048</v>
      </c>
      <c r="E237" s="26">
        <v>0.12</v>
      </c>
      <c r="F237" s="96">
        <v>605</v>
      </c>
    </row>
    <row r="238" spans="1:6" ht="15">
      <c r="A238" s="37" t="s">
        <v>147</v>
      </c>
      <c r="B238" s="24" t="s">
        <v>16</v>
      </c>
      <c r="C238" s="26" t="s">
        <v>146</v>
      </c>
      <c r="D238" s="38">
        <v>0.048</v>
      </c>
      <c r="E238" s="24">
        <v>0.25</v>
      </c>
      <c r="F238" s="96">
        <v>502</v>
      </c>
    </row>
    <row r="239" spans="1:6" ht="15">
      <c r="A239" s="37" t="s">
        <v>148</v>
      </c>
      <c r="B239" s="24" t="s">
        <v>16</v>
      </c>
      <c r="C239" s="24" t="s">
        <v>149</v>
      </c>
      <c r="D239" s="38">
        <v>0.055</v>
      </c>
      <c r="E239" s="24">
        <v>0.14</v>
      </c>
      <c r="F239" s="96">
        <v>605</v>
      </c>
    </row>
    <row r="240" spans="1:6" ht="15">
      <c r="A240" s="37" t="s">
        <v>150</v>
      </c>
      <c r="B240" s="24" t="s">
        <v>16</v>
      </c>
      <c r="C240" s="24" t="s">
        <v>151</v>
      </c>
      <c r="D240" s="38">
        <v>0.065</v>
      </c>
      <c r="E240" s="24">
        <v>0.16</v>
      </c>
      <c r="F240" s="96">
        <v>629</v>
      </c>
    </row>
    <row r="241" spans="1:6" ht="15">
      <c r="A241" s="37" t="s">
        <v>152</v>
      </c>
      <c r="B241" s="24" t="s">
        <v>16</v>
      </c>
      <c r="C241" s="24" t="s">
        <v>153</v>
      </c>
      <c r="D241" s="38">
        <v>0.072</v>
      </c>
      <c r="E241" s="24">
        <v>0.18</v>
      </c>
      <c r="F241" s="96">
        <v>651</v>
      </c>
    </row>
    <row r="242" spans="1:6" ht="15">
      <c r="A242" s="37" t="s">
        <v>154</v>
      </c>
      <c r="B242" s="24" t="s">
        <v>16</v>
      </c>
      <c r="C242" s="24" t="s">
        <v>155</v>
      </c>
      <c r="D242" s="38">
        <v>0.079</v>
      </c>
      <c r="E242" s="24">
        <v>0.2</v>
      </c>
      <c r="F242" s="96">
        <v>716</v>
      </c>
    </row>
    <row r="243" spans="1:6" ht="15">
      <c r="A243" s="37" t="s">
        <v>156</v>
      </c>
      <c r="B243" s="24" t="s">
        <v>16</v>
      </c>
      <c r="C243" s="24" t="s">
        <v>157</v>
      </c>
      <c r="D243" s="38">
        <v>0.089</v>
      </c>
      <c r="E243" s="24">
        <v>0.22</v>
      </c>
      <c r="F243" s="96">
        <v>725</v>
      </c>
    </row>
    <row r="244" spans="1:6" ht="15">
      <c r="A244" s="37" t="s">
        <v>158</v>
      </c>
      <c r="B244" s="24" t="s">
        <v>16</v>
      </c>
      <c r="C244" s="24" t="s">
        <v>159</v>
      </c>
      <c r="D244" s="38">
        <v>0.086</v>
      </c>
      <c r="E244" s="24">
        <v>0.24</v>
      </c>
      <c r="F244" s="96">
        <v>825</v>
      </c>
    </row>
    <row r="245" spans="1:6" ht="15">
      <c r="A245" s="39" t="s">
        <v>160</v>
      </c>
      <c r="B245" s="26" t="s">
        <v>16</v>
      </c>
      <c r="C245" s="26" t="s">
        <v>161</v>
      </c>
      <c r="D245" s="40">
        <v>0.1</v>
      </c>
      <c r="E245" s="26">
        <v>0.25</v>
      </c>
      <c r="F245" s="96">
        <v>1293</v>
      </c>
    </row>
    <row r="246" spans="1:6" ht="15">
      <c r="A246" s="39" t="s">
        <v>162</v>
      </c>
      <c r="B246" s="26" t="s">
        <v>16</v>
      </c>
      <c r="C246" s="26" t="s">
        <v>163</v>
      </c>
      <c r="D246" s="40">
        <v>0.114</v>
      </c>
      <c r="E246" s="26">
        <v>0.29</v>
      </c>
      <c r="F246" s="96">
        <v>1487</v>
      </c>
    </row>
    <row r="247" spans="1:6" ht="15">
      <c r="A247" s="39" t="s">
        <v>164</v>
      </c>
      <c r="B247" s="26" t="s">
        <v>16</v>
      </c>
      <c r="C247" s="26" t="s">
        <v>165</v>
      </c>
      <c r="D247" s="40">
        <v>0.135</v>
      </c>
      <c r="E247" s="26">
        <v>0.34</v>
      </c>
      <c r="F247" s="96">
        <v>1538</v>
      </c>
    </row>
    <row r="248" spans="1:6" ht="15">
      <c r="A248" s="39" t="s">
        <v>166</v>
      </c>
      <c r="B248" s="26" t="s">
        <v>16</v>
      </c>
      <c r="C248" s="26" t="s">
        <v>165</v>
      </c>
      <c r="D248" s="40">
        <v>0.135</v>
      </c>
      <c r="E248" s="26">
        <v>0.34</v>
      </c>
      <c r="F248" s="96">
        <v>1648</v>
      </c>
    </row>
    <row r="249" spans="1:6" ht="15">
      <c r="A249" s="39" t="s">
        <v>167</v>
      </c>
      <c r="B249" s="26" t="s">
        <v>15</v>
      </c>
      <c r="C249" s="26" t="s">
        <v>168</v>
      </c>
      <c r="D249" s="40">
        <v>0.15</v>
      </c>
      <c r="E249" s="26">
        <v>0.37</v>
      </c>
      <c r="F249" s="96">
        <v>1809</v>
      </c>
    </row>
    <row r="250" spans="1:6" ht="15">
      <c r="A250" s="39" t="s">
        <v>169</v>
      </c>
      <c r="B250" s="26" t="s">
        <v>16</v>
      </c>
      <c r="C250" s="26" t="s">
        <v>168</v>
      </c>
      <c r="D250" s="40">
        <v>0.15</v>
      </c>
      <c r="E250" s="26">
        <v>0.38</v>
      </c>
      <c r="F250" s="96">
        <v>2068</v>
      </c>
    </row>
    <row r="251" spans="1:6" ht="15">
      <c r="A251" s="39" t="s">
        <v>170</v>
      </c>
      <c r="B251" s="26" t="s">
        <v>16</v>
      </c>
      <c r="C251" s="26" t="s">
        <v>171</v>
      </c>
      <c r="D251" s="40">
        <v>0.164</v>
      </c>
      <c r="E251" s="26">
        <v>0.41</v>
      </c>
      <c r="F251" s="96">
        <v>2270</v>
      </c>
    </row>
    <row r="252" spans="1:6" ht="15">
      <c r="A252" s="39" t="s">
        <v>172</v>
      </c>
      <c r="B252" s="26" t="s">
        <v>16</v>
      </c>
      <c r="C252" s="26" t="s">
        <v>171</v>
      </c>
      <c r="D252" s="40">
        <v>0.164</v>
      </c>
      <c r="E252" s="26">
        <v>0.41</v>
      </c>
      <c r="F252" s="96">
        <v>2319</v>
      </c>
    </row>
    <row r="253" spans="1:6" ht="15">
      <c r="A253" s="39" t="s">
        <v>173</v>
      </c>
      <c r="B253" s="26" t="s">
        <v>16</v>
      </c>
      <c r="C253" s="26" t="s">
        <v>174</v>
      </c>
      <c r="D253" s="40">
        <v>0.171</v>
      </c>
      <c r="E253" s="26">
        <v>0.43</v>
      </c>
      <c r="F253" s="96">
        <v>2379</v>
      </c>
    </row>
    <row r="254" spans="1:6" ht="15">
      <c r="A254" s="39" t="s">
        <v>175</v>
      </c>
      <c r="B254" s="26" t="s">
        <v>16</v>
      </c>
      <c r="C254" s="26" t="s">
        <v>176</v>
      </c>
      <c r="D254" s="40">
        <v>0.185</v>
      </c>
      <c r="E254" s="26">
        <v>0.46</v>
      </c>
      <c r="F254" s="96">
        <v>2425</v>
      </c>
    </row>
    <row r="255" spans="1:6" ht="15">
      <c r="A255" s="39" t="s">
        <v>177</v>
      </c>
      <c r="B255" s="26" t="s">
        <v>16</v>
      </c>
      <c r="C255" s="26" t="s">
        <v>178</v>
      </c>
      <c r="D255" s="40">
        <v>0.2</v>
      </c>
      <c r="E255" s="26">
        <v>0.5</v>
      </c>
      <c r="F255" s="96">
        <v>2749</v>
      </c>
    </row>
    <row r="256" spans="1:6" ht="15">
      <c r="A256" s="39" t="s">
        <v>179</v>
      </c>
      <c r="B256" s="50" t="s">
        <v>16</v>
      </c>
      <c r="C256" s="50" t="s">
        <v>180</v>
      </c>
      <c r="D256" s="40">
        <v>0.011</v>
      </c>
      <c r="E256" s="26">
        <v>0.03</v>
      </c>
      <c r="F256" s="96">
        <v>234</v>
      </c>
    </row>
    <row r="257" spans="1:6" ht="15">
      <c r="A257" s="39" t="s">
        <v>181</v>
      </c>
      <c r="B257" s="50" t="s">
        <v>16</v>
      </c>
      <c r="C257" s="50" t="s">
        <v>182</v>
      </c>
      <c r="D257" s="40">
        <v>0.014</v>
      </c>
      <c r="E257" s="26">
        <v>0.04</v>
      </c>
      <c r="F257" s="96">
        <v>262</v>
      </c>
    </row>
    <row r="258" spans="1:6" ht="15">
      <c r="A258" s="39" t="s">
        <v>183</v>
      </c>
      <c r="B258" s="50" t="s">
        <v>16</v>
      </c>
      <c r="C258" s="50" t="s">
        <v>184</v>
      </c>
      <c r="D258" s="40">
        <v>0.017</v>
      </c>
      <c r="E258" s="26">
        <v>0.04</v>
      </c>
      <c r="F258" s="96">
        <v>258</v>
      </c>
    </row>
    <row r="259" spans="1:6" ht="15">
      <c r="A259" s="39" t="s">
        <v>185</v>
      </c>
      <c r="B259" s="50" t="s">
        <v>16</v>
      </c>
      <c r="C259" s="50" t="s">
        <v>186</v>
      </c>
      <c r="D259" s="40">
        <v>0.018</v>
      </c>
      <c r="E259" s="26">
        <v>0.05</v>
      </c>
      <c r="F259" s="96">
        <v>276</v>
      </c>
    </row>
    <row r="260" spans="1:6" ht="15">
      <c r="A260" s="39" t="s">
        <v>187</v>
      </c>
      <c r="B260" s="50" t="s">
        <v>16</v>
      </c>
      <c r="C260" s="50" t="s">
        <v>188</v>
      </c>
      <c r="D260" s="40">
        <v>0.021</v>
      </c>
      <c r="E260" s="26">
        <v>0.05</v>
      </c>
      <c r="F260" s="96">
        <v>286</v>
      </c>
    </row>
    <row r="261" spans="1:6" ht="15">
      <c r="A261" s="39" t="s">
        <v>189</v>
      </c>
      <c r="B261" s="50" t="s">
        <v>16</v>
      </c>
      <c r="C261" s="50" t="s">
        <v>190</v>
      </c>
      <c r="D261" s="40">
        <v>0.029</v>
      </c>
      <c r="E261" s="26">
        <v>0.07</v>
      </c>
      <c r="F261" s="96">
        <v>444</v>
      </c>
    </row>
    <row r="262" spans="1:6" ht="15">
      <c r="A262" s="39" t="s">
        <v>191</v>
      </c>
      <c r="B262" s="50" t="s">
        <v>16</v>
      </c>
      <c r="C262" s="50" t="s">
        <v>192</v>
      </c>
      <c r="D262" s="40">
        <v>0.035</v>
      </c>
      <c r="E262" s="26">
        <v>0.09</v>
      </c>
      <c r="F262" s="96">
        <v>518</v>
      </c>
    </row>
    <row r="263" spans="1:6" ht="15">
      <c r="A263" s="39" t="s">
        <v>193</v>
      </c>
      <c r="B263" s="50" t="s">
        <v>16</v>
      </c>
      <c r="C263" s="50" t="s">
        <v>194</v>
      </c>
      <c r="D263" s="40">
        <v>0.041</v>
      </c>
      <c r="E263" s="26">
        <v>0.1</v>
      </c>
      <c r="F263" s="96">
        <v>623</v>
      </c>
    </row>
    <row r="264" spans="1:6" ht="15">
      <c r="A264" s="37" t="s">
        <v>195</v>
      </c>
      <c r="B264" s="43" t="s">
        <v>16</v>
      </c>
      <c r="C264" s="43" t="s">
        <v>196</v>
      </c>
      <c r="D264" s="38">
        <v>0.05</v>
      </c>
      <c r="E264" s="24">
        <v>0.13</v>
      </c>
      <c r="F264" s="96">
        <v>593</v>
      </c>
    </row>
    <row r="265" spans="1:6" ht="15">
      <c r="A265" s="37" t="s">
        <v>197</v>
      </c>
      <c r="B265" s="43" t="s">
        <v>16</v>
      </c>
      <c r="C265" s="43" t="s">
        <v>198</v>
      </c>
      <c r="D265" s="38">
        <v>0.056</v>
      </c>
      <c r="E265" s="24">
        <v>0.14</v>
      </c>
      <c r="F265" s="96">
        <v>665</v>
      </c>
    </row>
    <row r="266" spans="1:6" ht="15">
      <c r="A266" s="37" t="s">
        <v>199</v>
      </c>
      <c r="B266" s="43" t="s">
        <v>16</v>
      </c>
      <c r="C266" s="43" t="s">
        <v>194</v>
      </c>
      <c r="D266" s="38">
        <v>0.041</v>
      </c>
      <c r="E266" s="24">
        <v>0.1</v>
      </c>
      <c r="F266" s="96">
        <v>484</v>
      </c>
    </row>
    <row r="267" spans="1:6" ht="15">
      <c r="A267" s="37" t="s">
        <v>200</v>
      </c>
      <c r="B267" s="43" t="s">
        <v>16</v>
      </c>
      <c r="C267" s="43" t="s">
        <v>201</v>
      </c>
      <c r="D267" s="38">
        <v>0.047</v>
      </c>
      <c r="E267" s="24">
        <v>0.12</v>
      </c>
      <c r="F267" s="96">
        <v>547</v>
      </c>
    </row>
    <row r="268" spans="1:6" ht="15">
      <c r="A268" s="37" t="s">
        <v>202</v>
      </c>
      <c r="B268" s="43" t="s">
        <v>16</v>
      </c>
      <c r="C268" s="43" t="s">
        <v>203</v>
      </c>
      <c r="D268" s="38">
        <v>0.056</v>
      </c>
      <c r="E268" s="24">
        <v>0.14</v>
      </c>
      <c r="F268" s="96">
        <v>730</v>
      </c>
    </row>
    <row r="269" spans="1:6" ht="15">
      <c r="A269" s="39" t="s">
        <v>204</v>
      </c>
      <c r="B269" s="50" t="s">
        <v>16</v>
      </c>
      <c r="C269" s="50" t="s">
        <v>205</v>
      </c>
      <c r="D269" s="40">
        <v>0.098</v>
      </c>
      <c r="E269" s="26">
        <v>0.25</v>
      </c>
      <c r="F269" s="96">
        <v>1328</v>
      </c>
    </row>
    <row r="270" spans="1:6" ht="15" customHeight="1">
      <c r="A270" s="39" t="s">
        <v>206</v>
      </c>
      <c r="B270" s="50" t="s">
        <v>16</v>
      </c>
      <c r="C270" s="50" t="s">
        <v>207</v>
      </c>
      <c r="D270" s="40">
        <v>0.117</v>
      </c>
      <c r="E270" s="26">
        <v>0.29</v>
      </c>
      <c r="F270" s="96">
        <v>1639</v>
      </c>
    </row>
    <row r="271" spans="1:6" ht="15">
      <c r="A271" s="39" t="s">
        <v>208</v>
      </c>
      <c r="B271" s="50" t="s">
        <v>16</v>
      </c>
      <c r="C271" s="50" t="s">
        <v>207</v>
      </c>
      <c r="D271" s="40">
        <v>0.117</v>
      </c>
      <c r="E271" s="26">
        <v>0.29</v>
      </c>
      <c r="F271" s="96">
        <v>1736</v>
      </c>
    </row>
    <row r="272" spans="1:6" ht="15">
      <c r="A272" s="39" t="s">
        <v>209</v>
      </c>
      <c r="B272" s="50" t="s">
        <v>16</v>
      </c>
      <c r="C272" s="50" t="s">
        <v>210</v>
      </c>
      <c r="D272" s="40">
        <v>0.129</v>
      </c>
      <c r="E272" s="26">
        <v>0.32</v>
      </c>
      <c r="F272" s="96">
        <v>1999</v>
      </c>
    </row>
    <row r="273" spans="1:6" ht="15">
      <c r="A273" s="39" t="s">
        <v>211</v>
      </c>
      <c r="B273" s="50" t="s">
        <v>16</v>
      </c>
      <c r="C273" s="50" t="s">
        <v>210</v>
      </c>
      <c r="D273" s="40">
        <v>0.129</v>
      </c>
      <c r="E273" s="26">
        <v>0.32</v>
      </c>
      <c r="F273" s="96">
        <v>2353</v>
      </c>
    </row>
    <row r="274" spans="1:6" ht="15">
      <c r="A274" s="39" t="s">
        <v>212</v>
      </c>
      <c r="B274" s="26" t="s">
        <v>16</v>
      </c>
      <c r="C274" s="26" t="s">
        <v>213</v>
      </c>
      <c r="D274" s="40">
        <v>0.119</v>
      </c>
      <c r="E274" s="26">
        <v>0.3</v>
      </c>
      <c r="F274" s="96">
        <v>1480</v>
      </c>
    </row>
    <row r="275" spans="1:6" ht="15">
      <c r="A275" s="39" t="s">
        <v>214</v>
      </c>
      <c r="B275" s="26" t="s">
        <v>16</v>
      </c>
      <c r="C275" s="26" t="s">
        <v>215</v>
      </c>
      <c r="D275" s="40">
        <v>0.173</v>
      </c>
      <c r="E275" s="26">
        <v>0.43</v>
      </c>
      <c r="F275" s="96">
        <v>2559</v>
      </c>
    </row>
    <row r="276" spans="1:6" ht="15">
      <c r="A276" s="39" t="s">
        <v>216</v>
      </c>
      <c r="B276" s="26" t="s">
        <v>16</v>
      </c>
      <c r="C276" s="26" t="s">
        <v>217</v>
      </c>
      <c r="D276" s="40">
        <v>0.151</v>
      </c>
      <c r="E276" s="26">
        <v>0.38</v>
      </c>
      <c r="F276" s="96">
        <v>1930</v>
      </c>
    </row>
    <row r="277" spans="1:6" ht="15.75" thickBot="1">
      <c r="A277" s="45" t="s">
        <v>218</v>
      </c>
      <c r="B277" s="46" t="s">
        <v>16</v>
      </c>
      <c r="C277" s="46" t="s">
        <v>219</v>
      </c>
      <c r="D277" s="47">
        <v>0.227</v>
      </c>
      <c r="E277" s="46">
        <v>0.57</v>
      </c>
      <c r="F277" s="99">
        <v>3528</v>
      </c>
    </row>
    <row r="278" spans="1:6" ht="15.75" thickBot="1">
      <c r="A278" s="484" t="s">
        <v>533</v>
      </c>
      <c r="B278" s="485"/>
      <c r="C278" s="485"/>
      <c r="D278" s="485"/>
      <c r="E278" s="485"/>
      <c r="F278" s="486"/>
    </row>
    <row r="279" spans="1:6" ht="15">
      <c r="A279" s="42" t="s">
        <v>220</v>
      </c>
      <c r="B279" s="43" t="s">
        <v>16</v>
      </c>
      <c r="C279" s="43" t="s">
        <v>221</v>
      </c>
      <c r="D279" s="44">
        <v>0.3</v>
      </c>
      <c r="E279" s="43">
        <v>0.7</v>
      </c>
      <c r="F279" s="98">
        <v>1395</v>
      </c>
    </row>
    <row r="280" spans="1:6" ht="15">
      <c r="A280" s="37" t="s">
        <v>515</v>
      </c>
      <c r="B280" s="24" t="s">
        <v>16</v>
      </c>
      <c r="C280" s="24" t="s">
        <v>222</v>
      </c>
      <c r="D280" s="38">
        <v>0.572</v>
      </c>
      <c r="E280" s="24">
        <v>1.43</v>
      </c>
      <c r="F280" s="96">
        <v>5225</v>
      </c>
    </row>
    <row r="281" spans="1:6" ht="15.75" thickBot="1">
      <c r="A281" s="37" t="s">
        <v>223</v>
      </c>
      <c r="B281" s="24" t="s">
        <v>16</v>
      </c>
      <c r="C281" s="24" t="s">
        <v>224</v>
      </c>
      <c r="D281" s="38">
        <v>0.4</v>
      </c>
      <c r="E281" s="24">
        <v>1</v>
      </c>
      <c r="F281" s="96">
        <v>4043</v>
      </c>
    </row>
    <row r="282" spans="1:6" ht="15.75" thickBot="1">
      <c r="A282" s="484" t="s">
        <v>534</v>
      </c>
      <c r="B282" s="485"/>
      <c r="C282" s="485"/>
      <c r="D282" s="485"/>
      <c r="E282" s="485"/>
      <c r="F282" s="486"/>
    </row>
    <row r="283" spans="1:6" ht="15">
      <c r="A283" s="42" t="s">
        <v>225</v>
      </c>
      <c r="B283" s="43" t="s">
        <v>16</v>
      </c>
      <c r="C283" s="43" t="s">
        <v>226</v>
      </c>
      <c r="D283" s="44">
        <v>1</v>
      </c>
      <c r="E283" s="51">
        <v>2.5</v>
      </c>
      <c r="F283" s="98">
        <v>5742</v>
      </c>
    </row>
    <row r="284" spans="1:6" ht="15">
      <c r="A284" s="37" t="s">
        <v>227</v>
      </c>
      <c r="B284" s="24" t="s">
        <v>16</v>
      </c>
      <c r="C284" s="46" t="s">
        <v>226</v>
      </c>
      <c r="D284" s="47">
        <v>1</v>
      </c>
      <c r="E284" s="46">
        <v>2.5</v>
      </c>
      <c r="F284" s="96">
        <v>6317</v>
      </c>
    </row>
    <row r="285" spans="1:6" ht="15">
      <c r="A285" s="37" t="s">
        <v>228</v>
      </c>
      <c r="B285" s="24" t="s">
        <v>16</v>
      </c>
      <c r="C285" s="24" t="s">
        <v>229</v>
      </c>
      <c r="D285" s="38">
        <v>0.89</v>
      </c>
      <c r="E285" s="24">
        <v>2.2</v>
      </c>
      <c r="F285" s="96">
        <v>4479</v>
      </c>
    </row>
    <row r="286" spans="1:6" ht="15">
      <c r="A286" s="45" t="s">
        <v>230</v>
      </c>
      <c r="B286" s="46" t="s">
        <v>16</v>
      </c>
      <c r="C286" s="46" t="s">
        <v>229</v>
      </c>
      <c r="D286" s="47">
        <v>0.89</v>
      </c>
      <c r="E286" s="46">
        <v>2.2</v>
      </c>
      <c r="F286" s="99">
        <v>4825</v>
      </c>
    </row>
    <row r="287" spans="1:6" ht="15.75" thickBot="1">
      <c r="A287" s="492" t="s">
        <v>535</v>
      </c>
      <c r="B287" s="493"/>
      <c r="C287" s="493"/>
      <c r="D287" s="493"/>
      <c r="E287" s="493"/>
      <c r="F287" s="494"/>
    </row>
    <row r="288" spans="1:6" ht="15">
      <c r="A288" s="37" t="s">
        <v>231</v>
      </c>
      <c r="B288" s="24" t="s">
        <v>16</v>
      </c>
      <c r="C288" s="24" t="s">
        <v>232</v>
      </c>
      <c r="D288" s="38">
        <v>0.531</v>
      </c>
      <c r="E288" s="24">
        <v>1.33</v>
      </c>
      <c r="F288" s="96">
        <v>5323</v>
      </c>
    </row>
    <row r="289" spans="1:6" ht="15">
      <c r="A289" s="37" t="s">
        <v>233</v>
      </c>
      <c r="B289" s="24" t="s">
        <v>16</v>
      </c>
      <c r="C289" s="24" t="s">
        <v>234</v>
      </c>
      <c r="D289" s="38">
        <v>0.607</v>
      </c>
      <c r="E289" s="24">
        <v>1.52</v>
      </c>
      <c r="F289" s="96">
        <v>6153</v>
      </c>
    </row>
    <row r="290" spans="1:6" ht="15">
      <c r="A290" s="52" t="s">
        <v>235</v>
      </c>
      <c r="B290" s="24" t="s">
        <v>16</v>
      </c>
      <c r="C290" s="24" t="s">
        <v>236</v>
      </c>
      <c r="D290" s="38">
        <v>0.77</v>
      </c>
      <c r="E290" s="24">
        <v>1.92</v>
      </c>
      <c r="F290" s="96">
        <v>15093</v>
      </c>
    </row>
    <row r="291" spans="1:6" ht="15.75" thickBot="1">
      <c r="A291" s="53" t="s">
        <v>237</v>
      </c>
      <c r="B291" s="46" t="s">
        <v>16</v>
      </c>
      <c r="C291" s="46" t="s">
        <v>238</v>
      </c>
      <c r="D291" s="47">
        <v>0.83</v>
      </c>
      <c r="E291" s="46">
        <v>2.08</v>
      </c>
      <c r="F291" s="99">
        <v>30002</v>
      </c>
    </row>
    <row r="292" spans="1:6" ht="15.75" thickBot="1">
      <c r="A292" s="484" t="s">
        <v>536</v>
      </c>
      <c r="B292" s="485"/>
      <c r="C292" s="485"/>
      <c r="D292" s="485"/>
      <c r="E292" s="485"/>
      <c r="F292" s="486"/>
    </row>
    <row r="293" spans="1:6" ht="15" customHeight="1">
      <c r="A293" s="54" t="s">
        <v>239</v>
      </c>
      <c r="B293" s="55" t="s">
        <v>16</v>
      </c>
      <c r="C293" s="55" t="s">
        <v>240</v>
      </c>
      <c r="D293" s="56">
        <v>0.414</v>
      </c>
      <c r="E293" s="55">
        <v>1.04</v>
      </c>
      <c r="F293" s="100">
        <v>4488</v>
      </c>
    </row>
    <row r="294" spans="1:6" ht="15">
      <c r="A294" s="37" t="s">
        <v>241</v>
      </c>
      <c r="B294" s="24" t="s">
        <v>16</v>
      </c>
      <c r="C294" s="24" t="s">
        <v>242</v>
      </c>
      <c r="D294" s="38">
        <v>0.547</v>
      </c>
      <c r="E294" s="24">
        <v>1.37</v>
      </c>
      <c r="F294" s="96">
        <v>5367</v>
      </c>
    </row>
    <row r="295" spans="1:6" ht="15.75" thickBot="1">
      <c r="A295" s="57" t="s">
        <v>243</v>
      </c>
      <c r="B295" s="58" t="s">
        <v>15</v>
      </c>
      <c r="C295" s="58" t="s">
        <v>244</v>
      </c>
      <c r="D295" s="59">
        <v>0.464</v>
      </c>
      <c r="E295" s="58">
        <v>1.16</v>
      </c>
      <c r="F295" s="101">
        <v>5020</v>
      </c>
    </row>
    <row r="296" spans="1:6" ht="15.75" thickBot="1">
      <c r="A296" s="484" t="s">
        <v>537</v>
      </c>
      <c r="B296" s="485"/>
      <c r="C296" s="485"/>
      <c r="D296" s="485"/>
      <c r="E296" s="485"/>
      <c r="F296" s="486"/>
    </row>
    <row r="297" spans="1:6" ht="15">
      <c r="A297" s="42" t="s">
        <v>245</v>
      </c>
      <c r="B297" s="43" t="s">
        <v>16</v>
      </c>
      <c r="C297" s="43" t="s">
        <v>246</v>
      </c>
      <c r="D297" s="44">
        <v>0.45</v>
      </c>
      <c r="E297" s="43">
        <v>1.13</v>
      </c>
      <c r="F297" s="98">
        <v>4216</v>
      </c>
    </row>
    <row r="298" spans="1:6" ht="15">
      <c r="A298" s="37" t="s">
        <v>247</v>
      </c>
      <c r="B298" s="24" t="s">
        <v>16</v>
      </c>
      <c r="C298" s="24" t="s">
        <v>248</v>
      </c>
      <c r="D298" s="38">
        <v>0.11</v>
      </c>
      <c r="E298" s="24">
        <v>0.28</v>
      </c>
      <c r="F298" s="96">
        <v>1057</v>
      </c>
    </row>
    <row r="299" spans="1:6" ht="15">
      <c r="A299" s="37" t="s">
        <v>249</v>
      </c>
      <c r="B299" s="24" t="s">
        <v>15</v>
      </c>
      <c r="C299" s="24" t="s">
        <v>250</v>
      </c>
      <c r="D299" s="38">
        <v>0.36</v>
      </c>
      <c r="E299" s="24">
        <v>0.9</v>
      </c>
      <c r="F299" s="96">
        <v>2586</v>
      </c>
    </row>
    <row r="300" spans="1:6" ht="15">
      <c r="A300" s="37" t="s">
        <v>251</v>
      </c>
      <c r="B300" s="24" t="s">
        <v>4</v>
      </c>
      <c r="C300" s="24" t="s">
        <v>252</v>
      </c>
      <c r="D300" s="38">
        <v>0.09</v>
      </c>
      <c r="E300" s="24">
        <v>0.225</v>
      </c>
      <c r="F300" s="96">
        <v>770</v>
      </c>
    </row>
    <row r="301" spans="1:6" ht="15">
      <c r="A301" s="37" t="s">
        <v>253</v>
      </c>
      <c r="B301" s="24" t="s">
        <v>16</v>
      </c>
      <c r="C301" s="24" t="s">
        <v>254</v>
      </c>
      <c r="D301" s="38">
        <v>0.99</v>
      </c>
      <c r="E301" s="24">
        <v>2.5</v>
      </c>
      <c r="F301" s="96">
        <v>12491</v>
      </c>
    </row>
    <row r="302" spans="1:6" ht="15.75" thickBot="1">
      <c r="A302" s="45" t="s">
        <v>255</v>
      </c>
      <c r="B302" s="46" t="s">
        <v>16</v>
      </c>
      <c r="C302" s="46" t="s">
        <v>256</v>
      </c>
      <c r="D302" s="47">
        <v>0.25</v>
      </c>
      <c r="E302" s="46">
        <v>0.63</v>
      </c>
      <c r="F302" s="99">
        <v>3226</v>
      </c>
    </row>
    <row r="303" spans="1:6" ht="15.75" thickBot="1">
      <c r="A303" s="484" t="s">
        <v>538</v>
      </c>
      <c r="B303" s="485"/>
      <c r="C303" s="485"/>
      <c r="D303" s="485"/>
      <c r="E303" s="485"/>
      <c r="F303" s="486"/>
    </row>
    <row r="304" spans="1:6" ht="15">
      <c r="A304" s="42" t="s">
        <v>257</v>
      </c>
      <c r="B304" s="43" t="s">
        <v>16</v>
      </c>
      <c r="C304" s="43" t="s">
        <v>258</v>
      </c>
      <c r="D304" s="44">
        <v>0.11</v>
      </c>
      <c r="E304" s="43">
        <v>0.27</v>
      </c>
      <c r="F304" s="98">
        <v>1016</v>
      </c>
    </row>
    <row r="305" spans="1:6" ht="15">
      <c r="A305" s="37" t="s">
        <v>259</v>
      </c>
      <c r="B305" s="24" t="s">
        <v>16</v>
      </c>
      <c r="C305" s="24" t="s">
        <v>260</v>
      </c>
      <c r="D305" s="38">
        <v>0.29</v>
      </c>
      <c r="E305" s="24">
        <v>0.79</v>
      </c>
      <c r="F305" s="96">
        <v>2664</v>
      </c>
    </row>
    <row r="306" spans="1:6" ht="15">
      <c r="A306" s="37" t="s">
        <v>261</v>
      </c>
      <c r="B306" s="24" t="s">
        <v>16</v>
      </c>
      <c r="C306" s="24" t="s">
        <v>262</v>
      </c>
      <c r="D306" s="38">
        <v>0.08</v>
      </c>
      <c r="E306" s="24">
        <v>0.2</v>
      </c>
      <c r="F306" s="96">
        <v>805</v>
      </c>
    </row>
    <row r="307" spans="1:6" ht="15">
      <c r="A307" s="37" t="s">
        <v>263</v>
      </c>
      <c r="B307" s="24" t="s">
        <v>16</v>
      </c>
      <c r="C307" s="24" t="s">
        <v>264</v>
      </c>
      <c r="D307" s="38">
        <v>0.04</v>
      </c>
      <c r="E307" s="24">
        <v>0.1</v>
      </c>
      <c r="F307" s="96">
        <v>427</v>
      </c>
    </row>
    <row r="308" spans="1:6" ht="15">
      <c r="A308" s="37" t="s">
        <v>265</v>
      </c>
      <c r="B308" s="24" t="s">
        <v>16</v>
      </c>
      <c r="C308" s="24" t="s">
        <v>266</v>
      </c>
      <c r="D308" s="38">
        <v>0.173</v>
      </c>
      <c r="E308" s="24">
        <v>0.44</v>
      </c>
      <c r="F308" s="96">
        <v>1640</v>
      </c>
    </row>
    <row r="309" spans="1:6" ht="15">
      <c r="A309" s="37" t="s">
        <v>267</v>
      </c>
      <c r="B309" s="24" t="s">
        <v>16</v>
      </c>
      <c r="C309" s="24" t="s">
        <v>268</v>
      </c>
      <c r="D309" s="38">
        <v>0.33</v>
      </c>
      <c r="E309" s="24">
        <v>0.83</v>
      </c>
      <c r="F309" s="96">
        <v>3414</v>
      </c>
    </row>
    <row r="310" spans="1:6" ht="15">
      <c r="A310" s="37" t="s">
        <v>269</v>
      </c>
      <c r="B310" s="24" t="s">
        <v>16</v>
      </c>
      <c r="C310" s="24" t="s">
        <v>270</v>
      </c>
      <c r="D310" s="38">
        <v>0.22</v>
      </c>
      <c r="E310" s="24">
        <v>0.55</v>
      </c>
      <c r="F310" s="96">
        <v>1891</v>
      </c>
    </row>
    <row r="311" spans="1:6" ht="15">
      <c r="A311" s="37" t="s">
        <v>271</v>
      </c>
      <c r="B311" s="24" t="s">
        <v>15</v>
      </c>
      <c r="C311" s="24" t="s">
        <v>258</v>
      </c>
      <c r="D311" s="38">
        <v>0.16</v>
      </c>
      <c r="E311" s="24">
        <v>0.38</v>
      </c>
      <c r="F311" s="96">
        <v>1385</v>
      </c>
    </row>
    <row r="312" spans="1:6" ht="15">
      <c r="A312" s="37" t="s">
        <v>272</v>
      </c>
      <c r="B312" s="24" t="s">
        <v>15</v>
      </c>
      <c r="C312" s="24" t="s">
        <v>516</v>
      </c>
      <c r="D312" s="38">
        <v>0.09</v>
      </c>
      <c r="E312" s="24">
        <v>0.21</v>
      </c>
      <c r="F312" s="96">
        <v>743</v>
      </c>
    </row>
    <row r="313" spans="1:6" ht="15">
      <c r="A313" s="37" t="s">
        <v>274</v>
      </c>
      <c r="B313" s="24" t="s">
        <v>15</v>
      </c>
      <c r="C313" s="24" t="s">
        <v>275</v>
      </c>
      <c r="D313" s="38">
        <v>0.48</v>
      </c>
      <c r="E313" s="24">
        <v>1.21</v>
      </c>
      <c r="F313" s="96">
        <v>4124</v>
      </c>
    </row>
    <row r="314" spans="1:6" ht="15.75" thickBot="1">
      <c r="A314" s="45" t="s">
        <v>276</v>
      </c>
      <c r="B314" s="46" t="s">
        <v>15</v>
      </c>
      <c r="C314" s="46" t="s">
        <v>273</v>
      </c>
      <c r="D314" s="47">
        <v>0.09</v>
      </c>
      <c r="E314" s="46">
        <v>0.21</v>
      </c>
      <c r="F314" s="99">
        <v>753</v>
      </c>
    </row>
    <row r="315" spans="1:6" ht="15.75" thickBot="1">
      <c r="A315" s="484" t="s">
        <v>539</v>
      </c>
      <c r="B315" s="485"/>
      <c r="C315" s="485"/>
      <c r="D315" s="485"/>
      <c r="E315" s="485"/>
      <c r="F315" s="486"/>
    </row>
    <row r="316" spans="1:6" ht="15" customHeight="1">
      <c r="A316" s="42" t="s">
        <v>277</v>
      </c>
      <c r="B316" s="43" t="s">
        <v>15</v>
      </c>
      <c r="C316" s="43" t="s">
        <v>278</v>
      </c>
      <c r="D316" s="43">
        <v>0.28</v>
      </c>
      <c r="E316" s="43">
        <v>0.7</v>
      </c>
      <c r="F316" s="98">
        <v>2163</v>
      </c>
    </row>
    <row r="317" spans="1:6" ht="15">
      <c r="A317" s="37" t="s">
        <v>279</v>
      </c>
      <c r="B317" s="24" t="s">
        <v>15</v>
      </c>
      <c r="C317" s="24" t="s">
        <v>280</v>
      </c>
      <c r="D317" s="24">
        <v>0.37</v>
      </c>
      <c r="E317" s="24">
        <v>0.93</v>
      </c>
      <c r="F317" s="96">
        <v>2863</v>
      </c>
    </row>
    <row r="318" spans="1:6" ht="15">
      <c r="A318" s="37" t="s">
        <v>281</v>
      </c>
      <c r="B318" s="24" t="s">
        <v>15</v>
      </c>
      <c r="C318" s="24" t="s">
        <v>282</v>
      </c>
      <c r="D318" s="24">
        <v>0.46</v>
      </c>
      <c r="E318" s="24">
        <v>1.15</v>
      </c>
      <c r="F318" s="96">
        <v>3406</v>
      </c>
    </row>
    <row r="319" spans="1:6" ht="15">
      <c r="A319" s="37" t="s">
        <v>283</v>
      </c>
      <c r="B319" s="24" t="s">
        <v>15</v>
      </c>
      <c r="C319" s="24" t="s">
        <v>282</v>
      </c>
      <c r="D319" s="24">
        <v>0.46</v>
      </c>
      <c r="E319" s="24">
        <v>1.15</v>
      </c>
      <c r="F319" s="96">
        <v>3675</v>
      </c>
    </row>
    <row r="320" spans="1:6" ht="15">
      <c r="A320" s="37" t="s">
        <v>284</v>
      </c>
      <c r="B320" s="24" t="s">
        <v>15</v>
      </c>
      <c r="C320" s="24" t="s">
        <v>285</v>
      </c>
      <c r="D320" s="24">
        <v>0.55</v>
      </c>
      <c r="E320" s="24">
        <v>1.38</v>
      </c>
      <c r="F320" s="96">
        <v>4053</v>
      </c>
    </row>
    <row r="321" spans="1:6" ht="15">
      <c r="A321" s="37" t="s">
        <v>286</v>
      </c>
      <c r="B321" s="24" t="s">
        <v>15</v>
      </c>
      <c r="C321" s="24" t="s">
        <v>285</v>
      </c>
      <c r="D321" s="24">
        <v>0.55</v>
      </c>
      <c r="E321" s="24">
        <v>1.38</v>
      </c>
      <c r="F321" s="96">
        <v>4378</v>
      </c>
    </row>
    <row r="322" spans="1:6" ht="15">
      <c r="A322" s="37" t="s">
        <v>287</v>
      </c>
      <c r="B322" s="24" t="s">
        <v>15</v>
      </c>
      <c r="C322" s="24" t="s">
        <v>285</v>
      </c>
      <c r="D322" s="24">
        <v>0.55</v>
      </c>
      <c r="E322" s="24">
        <v>1.38</v>
      </c>
      <c r="F322" s="96">
        <v>4761</v>
      </c>
    </row>
    <row r="323" spans="1:6" ht="15">
      <c r="A323" s="37" t="s">
        <v>288</v>
      </c>
      <c r="B323" s="24" t="s">
        <v>15</v>
      </c>
      <c r="C323" s="24" t="s">
        <v>289</v>
      </c>
      <c r="D323" s="24">
        <v>0.64</v>
      </c>
      <c r="E323" s="24">
        <v>1.6</v>
      </c>
      <c r="F323" s="96">
        <v>5089</v>
      </c>
    </row>
    <row r="324" spans="1:6" ht="15">
      <c r="A324" s="37" t="s">
        <v>290</v>
      </c>
      <c r="B324" s="24" t="s">
        <v>15</v>
      </c>
      <c r="C324" s="24" t="s">
        <v>289</v>
      </c>
      <c r="D324" s="24">
        <v>0.64</v>
      </c>
      <c r="E324" s="24">
        <v>1.6</v>
      </c>
      <c r="F324" s="96">
        <v>5530</v>
      </c>
    </row>
    <row r="325" spans="1:6" ht="15">
      <c r="A325" s="37" t="s">
        <v>291</v>
      </c>
      <c r="B325" s="24" t="s">
        <v>15</v>
      </c>
      <c r="C325" s="24" t="s">
        <v>289</v>
      </c>
      <c r="D325" s="24">
        <v>0.64</v>
      </c>
      <c r="E325" s="24">
        <v>1.6</v>
      </c>
      <c r="F325" s="96">
        <v>6043</v>
      </c>
    </row>
    <row r="326" spans="1:6" ht="15">
      <c r="A326" s="37" t="s">
        <v>292</v>
      </c>
      <c r="B326" s="24" t="s">
        <v>15</v>
      </c>
      <c r="C326" s="24" t="s">
        <v>293</v>
      </c>
      <c r="D326" s="24">
        <v>0.73</v>
      </c>
      <c r="E326" s="24">
        <v>1.83</v>
      </c>
      <c r="F326" s="96">
        <v>5775</v>
      </c>
    </row>
    <row r="327" spans="1:6" ht="15">
      <c r="A327" s="37" t="s">
        <v>294</v>
      </c>
      <c r="B327" s="24" t="s">
        <v>15</v>
      </c>
      <c r="C327" s="24" t="s">
        <v>293</v>
      </c>
      <c r="D327" s="24">
        <v>0.73</v>
      </c>
      <c r="E327" s="24">
        <v>1.83</v>
      </c>
      <c r="F327" s="96">
        <v>6281</v>
      </c>
    </row>
    <row r="328" spans="1:6" ht="15">
      <c r="A328" s="37" t="s">
        <v>295</v>
      </c>
      <c r="B328" s="24" t="s">
        <v>15</v>
      </c>
      <c r="C328" s="24" t="s">
        <v>293</v>
      </c>
      <c r="D328" s="24">
        <v>0.73</v>
      </c>
      <c r="E328" s="24">
        <v>1.83</v>
      </c>
      <c r="F328" s="96">
        <v>6865</v>
      </c>
    </row>
    <row r="329" spans="1:6" ht="15">
      <c r="A329" s="37" t="s">
        <v>296</v>
      </c>
      <c r="B329" s="24" t="s">
        <v>15</v>
      </c>
      <c r="C329" s="24" t="s">
        <v>293</v>
      </c>
      <c r="D329" s="24">
        <v>0.73</v>
      </c>
      <c r="E329" s="24">
        <v>1.83</v>
      </c>
      <c r="F329" s="96">
        <v>7528</v>
      </c>
    </row>
    <row r="330" spans="1:6" ht="15.75" thickBot="1">
      <c r="A330" s="45" t="s">
        <v>297</v>
      </c>
      <c r="B330" s="46" t="s">
        <v>15</v>
      </c>
      <c r="C330" s="46" t="s">
        <v>293</v>
      </c>
      <c r="D330" s="46">
        <v>0.73</v>
      </c>
      <c r="E330" s="46">
        <v>1.83</v>
      </c>
      <c r="F330" s="99">
        <v>8306</v>
      </c>
    </row>
    <row r="331" spans="1:6" ht="15.75" thickBot="1">
      <c r="A331" s="484" t="s">
        <v>540</v>
      </c>
      <c r="B331" s="485"/>
      <c r="C331" s="485"/>
      <c r="D331" s="485"/>
      <c r="E331" s="485"/>
      <c r="F331" s="486"/>
    </row>
    <row r="332" spans="1:6" ht="15.75" thickBot="1">
      <c r="A332" s="60"/>
      <c r="B332" s="61"/>
      <c r="C332" s="61" t="s">
        <v>298</v>
      </c>
      <c r="D332" s="61"/>
      <c r="E332" s="49"/>
      <c r="F332" s="62"/>
    </row>
    <row r="333" spans="1:6" ht="15">
      <c r="A333" s="54" t="s">
        <v>299</v>
      </c>
      <c r="B333" s="55" t="s">
        <v>15</v>
      </c>
      <c r="C333" s="55" t="s">
        <v>517</v>
      </c>
      <c r="D333" s="55">
        <v>0.046</v>
      </c>
      <c r="E333" s="55">
        <v>115</v>
      </c>
      <c r="F333" s="100">
        <v>414</v>
      </c>
    </row>
    <row r="334" spans="1:6" ht="15">
      <c r="A334" s="42" t="s">
        <v>518</v>
      </c>
      <c r="B334" s="43" t="s">
        <v>4</v>
      </c>
      <c r="C334" s="43" t="s">
        <v>519</v>
      </c>
      <c r="D334" s="43">
        <v>0.046</v>
      </c>
      <c r="E334" s="43">
        <v>115</v>
      </c>
      <c r="F334" s="98">
        <v>491</v>
      </c>
    </row>
    <row r="335" spans="1:6" ht="15">
      <c r="A335" s="37" t="s">
        <v>300</v>
      </c>
      <c r="B335" s="24" t="s">
        <v>15</v>
      </c>
      <c r="C335" s="24" t="s">
        <v>520</v>
      </c>
      <c r="D335" s="24">
        <v>0.053</v>
      </c>
      <c r="E335" s="24">
        <v>133</v>
      </c>
      <c r="F335" s="96">
        <v>459</v>
      </c>
    </row>
    <row r="336" spans="1:6" ht="15" customHeight="1">
      <c r="A336" s="37" t="s">
        <v>521</v>
      </c>
      <c r="B336" s="24" t="s">
        <v>15</v>
      </c>
      <c r="C336" s="24" t="s">
        <v>522</v>
      </c>
      <c r="D336" s="24">
        <v>0.053</v>
      </c>
      <c r="E336" s="24">
        <v>133</v>
      </c>
      <c r="F336" s="96">
        <v>459</v>
      </c>
    </row>
    <row r="337" spans="1:6" ht="15">
      <c r="A337" s="37" t="s">
        <v>301</v>
      </c>
      <c r="B337" s="24" t="s">
        <v>15</v>
      </c>
      <c r="C337" s="24" t="s">
        <v>523</v>
      </c>
      <c r="D337" s="24">
        <v>0.06</v>
      </c>
      <c r="E337" s="24">
        <v>150</v>
      </c>
      <c r="F337" s="96">
        <v>563</v>
      </c>
    </row>
    <row r="338" spans="1:6" ht="15">
      <c r="A338" s="37" t="s">
        <v>302</v>
      </c>
      <c r="B338" s="24" t="s">
        <v>15</v>
      </c>
      <c r="C338" s="24" t="s">
        <v>524</v>
      </c>
      <c r="D338" s="24">
        <v>0.066</v>
      </c>
      <c r="E338" s="24">
        <v>165</v>
      </c>
      <c r="F338" s="96">
        <v>597</v>
      </c>
    </row>
    <row r="339" spans="1:6" ht="15">
      <c r="A339" s="37" t="s">
        <v>303</v>
      </c>
      <c r="B339" s="24" t="s">
        <v>15</v>
      </c>
      <c r="C339" s="24" t="s">
        <v>525</v>
      </c>
      <c r="D339" s="24">
        <v>0.072</v>
      </c>
      <c r="E339" s="24">
        <v>180</v>
      </c>
      <c r="F339" s="96">
        <v>673</v>
      </c>
    </row>
    <row r="340" spans="1:6" ht="15">
      <c r="A340" s="37" t="s">
        <v>304</v>
      </c>
      <c r="B340" s="24" t="s">
        <v>15</v>
      </c>
      <c r="C340" s="24" t="s">
        <v>526</v>
      </c>
      <c r="D340" s="24">
        <v>0.095</v>
      </c>
      <c r="E340" s="24">
        <v>238</v>
      </c>
      <c r="F340" s="96">
        <v>850</v>
      </c>
    </row>
    <row r="341" spans="1:6" ht="15.75" thickBot="1">
      <c r="A341" s="45" t="s">
        <v>305</v>
      </c>
      <c r="B341" s="46" t="s">
        <v>15</v>
      </c>
      <c r="C341" s="46" t="s">
        <v>527</v>
      </c>
      <c r="D341" s="46">
        <v>0.1</v>
      </c>
      <c r="E341" s="46">
        <v>250</v>
      </c>
      <c r="F341" s="99">
        <v>861</v>
      </c>
    </row>
    <row r="342" spans="1:6" ht="15.75" thickBot="1">
      <c r="A342" s="63"/>
      <c r="B342" s="64"/>
      <c r="C342" s="64" t="s">
        <v>306</v>
      </c>
      <c r="D342" s="65"/>
      <c r="E342" s="65"/>
      <c r="F342" s="66"/>
    </row>
    <row r="343" spans="1:6" ht="15">
      <c r="A343" s="42" t="s">
        <v>307</v>
      </c>
      <c r="B343" s="43" t="s">
        <v>15</v>
      </c>
      <c r="C343" s="43" t="s">
        <v>517</v>
      </c>
      <c r="D343" s="43">
        <v>0.046</v>
      </c>
      <c r="E343" s="43">
        <v>115</v>
      </c>
      <c r="F343" s="98">
        <v>322</v>
      </c>
    </row>
    <row r="344" spans="1:6" ht="15">
      <c r="A344" s="37" t="s">
        <v>308</v>
      </c>
      <c r="B344" s="24" t="s">
        <v>15</v>
      </c>
      <c r="C344" s="24" t="s">
        <v>520</v>
      </c>
      <c r="D344" s="24">
        <v>0.053</v>
      </c>
      <c r="E344" s="24">
        <v>133</v>
      </c>
      <c r="F344" s="96">
        <v>368</v>
      </c>
    </row>
    <row r="345" spans="1:6" ht="15">
      <c r="A345" s="37" t="s">
        <v>309</v>
      </c>
      <c r="B345" s="24" t="s">
        <v>15</v>
      </c>
      <c r="C345" s="24" t="s">
        <v>523</v>
      </c>
      <c r="D345" s="24">
        <v>0.06</v>
      </c>
      <c r="E345" s="24">
        <v>145</v>
      </c>
      <c r="F345" s="96">
        <v>425</v>
      </c>
    </row>
    <row r="346" spans="1:6" ht="15">
      <c r="A346" s="45" t="s">
        <v>310</v>
      </c>
      <c r="B346" s="46" t="s">
        <v>15</v>
      </c>
      <c r="C346" s="46" t="s">
        <v>524</v>
      </c>
      <c r="D346" s="46">
        <v>0.066</v>
      </c>
      <c r="E346" s="46">
        <v>159</v>
      </c>
      <c r="F346" s="99">
        <v>471</v>
      </c>
    </row>
    <row r="347" spans="1:6" ht="15">
      <c r="A347" s="48" t="s">
        <v>311</v>
      </c>
      <c r="B347" s="24" t="s">
        <v>15</v>
      </c>
      <c r="C347" s="24" t="s">
        <v>517</v>
      </c>
      <c r="D347" s="24">
        <v>0.046</v>
      </c>
      <c r="E347" s="24">
        <v>115</v>
      </c>
      <c r="F347" s="97">
        <v>403</v>
      </c>
    </row>
    <row r="348" spans="1:6" ht="15">
      <c r="A348" s="37" t="s">
        <v>312</v>
      </c>
      <c r="B348" s="24" t="s">
        <v>15</v>
      </c>
      <c r="C348" s="24" t="s">
        <v>520</v>
      </c>
      <c r="D348" s="24">
        <v>0.053</v>
      </c>
      <c r="E348" s="24">
        <v>133</v>
      </c>
      <c r="F348" s="96">
        <v>437</v>
      </c>
    </row>
    <row r="349" spans="1:6" ht="15">
      <c r="A349" s="37" t="s">
        <v>313</v>
      </c>
      <c r="B349" s="24" t="s">
        <v>15</v>
      </c>
      <c r="C349" s="24" t="s">
        <v>523</v>
      </c>
      <c r="D349" s="24">
        <v>0.06</v>
      </c>
      <c r="E349" s="24">
        <v>150</v>
      </c>
      <c r="F349" s="96">
        <v>505</v>
      </c>
    </row>
    <row r="350" spans="1:6" ht="15.75" thickBot="1">
      <c r="A350" s="45" t="s">
        <v>314</v>
      </c>
      <c r="B350" s="46" t="s">
        <v>15</v>
      </c>
      <c r="C350" s="46" t="s">
        <v>524</v>
      </c>
      <c r="D350" s="46">
        <v>0.066</v>
      </c>
      <c r="E350" s="46">
        <v>165</v>
      </c>
      <c r="F350" s="99">
        <v>552</v>
      </c>
    </row>
    <row r="351" spans="1:6" ht="15.75" thickBot="1">
      <c r="A351" s="489" t="s">
        <v>315</v>
      </c>
      <c r="B351" s="490"/>
      <c r="C351" s="490"/>
      <c r="D351" s="490"/>
      <c r="E351" s="490"/>
      <c r="F351" s="491"/>
    </row>
    <row r="352" spans="1:6" ht="15">
      <c r="A352" s="42" t="s">
        <v>316</v>
      </c>
      <c r="B352" s="43" t="s">
        <v>15</v>
      </c>
      <c r="C352" s="43" t="s">
        <v>517</v>
      </c>
      <c r="D352" s="43">
        <v>0.046</v>
      </c>
      <c r="E352" s="43">
        <v>115</v>
      </c>
      <c r="F352" s="98">
        <v>493</v>
      </c>
    </row>
    <row r="353" spans="1:6" ht="15">
      <c r="A353" s="37" t="s">
        <v>317</v>
      </c>
      <c r="B353" s="24" t="s">
        <v>15</v>
      </c>
      <c r="C353" s="24" t="s">
        <v>520</v>
      </c>
      <c r="D353" s="24">
        <v>0.053</v>
      </c>
      <c r="E353" s="24">
        <v>133</v>
      </c>
      <c r="F353" s="96">
        <v>528</v>
      </c>
    </row>
    <row r="354" spans="1:6" ht="15">
      <c r="A354" s="37" t="s">
        <v>318</v>
      </c>
      <c r="B354" s="24" t="s">
        <v>15</v>
      </c>
      <c r="C354" s="24" t="s">
        <v>523</v>
      </c>
      <c r="D354" s="24">
        <v>0.06</v>
      </c>
      <c r="E354" s="24">
        <v>150</v>
      </c>
      <c r="F354" s="96">
        <v>609</v>
      </c>
    </row>
    <row r="355" spans="1:6" ht="15">
      <c r="A355" s="37" t="s">
        <v>319</v>
      </c>
      <c r="B355" s="24" t="s">
        <v>15</v>
      </c>
      <c r="C355" s="24" t="s">
        <v>524</v>
      </c>
      <c r="D355" s="24">
        <v>0.066</v>
      </c>
      <c r="E355" s="24">
        <v>165</v>
      </c>
      <c r="F355" s="96">
        <v>644</v>
      </c>
    </row>
    <row r="356" spans="1:6" ht="15">
      <c r="A356" s="37" t="s">
        <v>320</v>
      </c>
      <c r="B356" s="24" t="s">
        <v>15</v>
      </c>
      <c r="C356" s="24" t="s">
        <v>525</v>
      </c>
      <c r="D356" s="24">
        <v>0.072</v>
      </c>
      <c r="E356" s="24">
        <v>180</v>
      </c>
      <c r="F356" s="96">
        <v>770</v>
      </c>
    </row>
    <row r="357" spans="1:6" ht="15">
      <c r="A357" s="37" t="s">
        <v>321</v>
      </c>
      <c r="B357" s="24" t="s">
        <v>15</v>
      </c>
      <c r="C357" s="24" t="s">
        <v>526</v>
      </c>
      <c r="D357" s="24">
        <v>0.095</v>
      </c>
      <c r="E357" s="24">
        <v>238</v>
      </c>
      <c r="F357" s="96">
        <v>1068</v>
      </c>
    </row>
    <row r="358" spans="1:6" ht="15.75" thickBot="1">
      <c r="A358" s="37" t="s">
        <v>322</v>
      </c>
      <c r="B358" s="24" t="s">
        <v>15</v>
      </c>
      <c r="C358" s="24" t="s">
        <v>527</v>
      </c>
      <c r="D358" s="24">
        <v>0.1</v>
      </c>
      <c r="E358" s="24">
        <v>250</v>
      </c>
      <c r="F358" s="96">
        <v>1126</v>
      </c>
    </row>
    <row r="359" spans="1:6" ht="15.75" thickBot="1">
      <c r="A359" s="489" t="s">
        <v>323</v>
      </c>
      <c r="B359" s="490"/>
      <c r="C359" s="490"/>
      <c r="D359" s="490"/>
      <c r="E359" s="490"/>
      <c r="F359" s="491"/>
    </row>
    <row r="360" spans="1:6" ht="15">
      <c r="A360" s="42" t="s">
        <v>324</v>
      </c>
      <c r="B360" s="43" t="s">
        <v>15</v>
      </c>
      <c r="C360" s="43"/>
      <c r="D360" s="24">
        <v>0.053</v>
      </c>
      <c r="E360" s="24">
        <v>133</v>
      </c>
      <c r="F360" s="98">
        <v>632</v>
      </c>
    </row>
    <row r="361" spans="1:6" ht="15">
      <c r="A361" s="42" t="s">
        <v>528</v>
      </c>
      <c r="B361" s="43" t="s">
        <v>15</v>
      </c>
      <c r="C361" s="43"/>
      <c r="D361" s="24">
        <v>0.053</v>
      </c>
      <c r="E361" s="24">
        <v>133</v>
      </c>
      <c r="F361" s="98">
        <v>609</v>
      </c>
    </row>
    <row r="362" spans="1:6" ht="15">
      <c r="A362" s="42" t="s">
        <v>325</v>
      </c>
      <c r="B362" s="43" t="s">
        <v>15</v>
      </c>
      <c r="C362" s="43"/>
      <c r="D362" s="24">
        <v>0.06</v>
      </c>
      <c r="E362" s="24">
        <v>150</v>
      </c>
      <c r="F362" s="98">
        <v>689</v>
      </c>
    </row>
    <row r="363" spans="1:6" ht="15">
      <c r="A363" s="42" t="s">
        <v>326</v>
      </c>
      <c r="B363" s="43" t="s">
        <v>15</v>
      </c>
      <c r="C363" s="43"/>
      <c r="D363" s="24">
        <v>0.066</v>
      </c>
      <c r="E363" s="24">
        <v>165</v>
      </c>
      <c r="F363" s="98">
        <v>713</v>
      </c>
    </row>
    <row r="364" spans="1:6" ht="15">
      <c r="A364" s="42" t="s">
        <v>327</v>
      </c>
      <c r="B364" s="43" t="s">
        <v>15</v>
      </c>
      <c r="C364" s="43"/>
      <c r="D364" s="46">
        <v>0.1</v>
      </c>
      <c r="E364" s="46">
        <v>250</v>
      </c>
      <c r="F364" s="98">
        <v>1224</v>
      </c>
    </row>
  </sheetData>
  <sheetProtection/>
  <mergeCells count="86">
    <mergeCell ref="A15:F15"/>
    <mergeCell ref="F47:F48"/>
    <mergeCell ref="D47:E48"/>
    <mergeCell ref="E22:E23"/>
    <mergeCell ref="D56:E57"/>
    <mergeCell ref="D66:E66"/>
    <mergeCell ref="B22:D22"/>
    <mergeCell ref="D53:E53"/>
    <mergeCell ref="A46:F46"/>
    <mergeCell ref="F56:F57"/>
    <mergeCell ref="F63:F64"/>
    <mergeCell ref="F22:F23"/>
    <mergeCell ref="E77:E80"/>
    <mergeCell ref="F77:F80"/>
    <mergeCell ref="A63:A64"/>
    <mergeCell ref="B63:C63"/>
    <mergeCell ref="D70:E70"/>
    <mergeCell ref="D74:E74"/>
    <mergeCell ref="D60:E60"/>
    <mergeCell ref="F39:F40"/>
    <mergeCell ref="A38:F38"/>
    <mergeCell ref="A39:A40"/>
    <mergeCell ref="B39:D39"/>
    <mergeCell ref="D67:E67"/>
    <mergeCell ref="D61:E61"/>
    <mergeCell ref="A56:A57"/>
    <mergeCell ref="B56:C56"/>
    <mergeCell ref="D58:E58"/>
    <mergeCell ref="E39:E40"/>
    <mergeCell ref="D63:E64"/>
    <mergeCell ref="F139:F142"/>
    <mergeCell ref="D77:D80"/>
    <mergeCell ref="A76:F76"/>
    <mergeCell ref="D65:E65"/>
    <mergeCell ref="H4:L5"/>
    <mergeCell ref="D68:E68"/>
    <mergeCell ref="D69:E69"/>
    <mergeCell ref="D71:E71"/>
    <mergeCell ref="D72:E72"/>
    <mergeCell ref="D59:E59"/>
    <mergeCell ref="C139:C142"/>
    <mergeCell ref="A203:A206"/>
    <mergeCell ref="D49:E49"/>
    <mergeCell ref="D50:E50"/>
    <mergeCell ref="D52:E52"/>
    <mergeCell ref="D51:E51"/>
    <mergeCell ref="C203:C206"/>
    <mergeCell ref="D203:D206"/>
    <mergeCell ref="D139:D142"/>
    <mergeCell ref="A62:F62"/>
    <mergeCell ref="A21:F21"/>
    <mergeCell ref="A47:A48"/>
    <mergeCell ref="B47:C47"/>
    <mergeCell ref="D54:E54"/>
    <mergeCell ref="A77:A80"/>
    <mergeCell ref="B77:B80"/>
    <mergeCell ref="C77:C80"/>
    <mergeCell ref="A22:A23"/>
    <mergeCell ref="D73:E73"/>
    <mergeCell ref="D75:E75"/>
    <mergeCell ref="A359:F359"/>
    <mergeCell ref="A138:F138"/>
    <mergeCell ref="A202:F202"/>
    <mergeCell ref="A222:F222"/>
    <mergeCell ref="A278:F278"/>
    <mergeCell ref="A282:F282"/>
    <mergeCell ref="A287:F287"/>
    <mergeCell ref="A351:F351"/>
    <mergeCell ref="A292:F292"/>
    <mergeCell ref="F223:F226"/>
    <mergeCell ref="A331:F331"/>
    <mergeCell ref="A55:F55"/>
    <mergeCell ref="A303:F303"/>
    <mergeCell ref="A139:A142"/>
    <mergeCell ref="E139:E142"/>
    <mergeCell ref="F203:F206"/>
    <mergeCell ref="B139:B142"/>
    <mergeCell ref="B203:B206"/>
    <mergeCell ref="A223:A226"/>
    <mergeCell ref="A315:F315"/>
    <mergeCell ref="B223:B226"/>
    <mergeCell ref="C223:C226"/>
    <mergeCell ref="D223:D226"/>
    <mergeCell ref="E223:E226"/>
    <mergeCell ref="E203:E206"/>
    <mergeCell ref="A296:F296"/>
  </mergeCells>
  <hyperlinks>
    <hyperlink ref="D7" r:id="rId1" display="info@400meshkov.ru"/>
    <hyperlink ref="D8" r:id="rId2" display="www.400meshkov.ru"/>
    <hyperlink ref="H4:L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8" r:id="rId4"/>
  <rowBreaks count="1" manualBreakCount="1">
    <brk id="61" max="5" man="1"/>
  </row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2.421875" style="0" customWidth="1"/>
    <col min="2" max="2" width="13.7109375" style="113" customWidth="1"/>
    <col min="3" max="3" width="13.7109375" style="261" customWidth="1"/>
    <col min="4" max="4" width="13.7109375" style="267" customWidth="1"/>
    <col min="5" max="5" width="13.7109375" style="264" customWidth="1"/>
  </cols>
  <sheetData>
    <row r="1" spans="1:4" ht="15">
      <c r="A1" s="5"/>
      <c r="B1" s="5"/>
      <c r="C1" s="259"/>
      <c r="D1" s="265"/>
    </row>
    <row r="2" spans="1:4" ht="15.75">
      <c r="A2" s="19"/>
      <c r="B2" s="11" t="s">
        <v>328</v>
      </c>
      <c r="C2" s="260"/>
      <c r="D2" s="266"/>
    </row>
    <row r="3" spans="1:4" ht="16.5" thickBot="1">
      <c r="A3" s="19"/>
      <c r="B3" s="14" t="s">
        <v>1238</v>
      </c>
      <c r="C3" s="260"/>
      <c r="D3" s="266"/>
    </row>
    <row r="4" spans="1:11" ht="15.75">
      <c r="A4" s="19"/>
      <c r="B4" s="36" t="s">
        <v>549</v>
      </c>
      <c r="C4" s="260"/>
      <c r="D4" s="266"/>
      <c r="G4" s="339" t="s">
        <v>602</v>
      </c>
      <c r="H4" s="340"/>
      <c r="I4" s="340"/>
      <c r="J4" s="340"/>
      <c r="K4" s="341"/>
    </row>
    <row r="5" spans="1:11" ht="16.5" thickBot="1">
      <c r="A5" s="19"/>
      <c r="B5" s="36" t="s">
        <v>550</v>
      </c>
      <c r="C5" s="260"/>
      <c r="D5" s="266"/>
      <c r="G5" s="342"/>
      <c r="H5" s="343"/>
      <c r="I5" s="343"/>
      <c r="J5" s="343"/>
      <c r="K5" s="344"/>
    </row>
    <row r="6" spans="1:4" ht="15.75">
      <c r="A6" s="19"/>
      <c r="B6" s="21" t="s">
        <v>329</v>
      </c>
      <c r="C6" s="260"/>
      <c r="D6" s="268"/>
    </row>
    <row r="7" spans="1:4" ht="15.75">
      <c r="A7" s="19"/>
      <c r="B7" s="21" t="s">
        <v>337</v>
      </c>
      <c r="C7" s="260"/>
      <c r="D7" s="268"/>
    </row>
    <row r="8" spans="1:4" ht="15.75">
      <c r="A8" s="19"/>
      <c r="B8" s="21"/>
      <c r="C8" s="260"/>
      <c r="D8" s="268"/>
    </row>
    <row r="9" spans="1:5" ht="15.75">
      <c r="A9" s="519" t="s">
        <v>1296</v>
      </c>
      <c r="B9" s="519"/>
      <c r="C9" s="519"/>
      <c r="D9" s="519"/>
      <c r="E9" s="519"/>
    </row>
    <row r="10" spans="1:5" ht="15" customHeight="1">
      <c r="A10" s="338" t="s">
        <v>0</v>
      </c>
      <c r="B10" s="337" t="s">
        <v>1</v>
      </c>
      <c r="C10" s="520" t="s">
        <v>1295</v>
      </c>
      <c r="D10" s="345" t="s">
        <v>5</v>
      </c>
      <c r="E10" s="345"/>
    </row>
    <row r="11" spans="1:5" ht="15">
      <c r="A11" s="338"/>
      <c r="B11" s="337"/>
      <c r="C11" s="520"/>
      <c r="D11" s="262" t="s">
        <v>1301</v>
      </c>
      <c r="E11" s="262" t="s">
        <v>1300</v>
      </c>
    </row>
    <row r="12" spans="1:5" ht="15">
      <c r="A12" s="256" t="s">
        <v>1298</v>
      </c>
      <c r="B12" s="269" t="s">
        <v>15</v>
      </c>
      <c r="C12" s="271">
        <v>42</v>
      </c>
      <c r="D12" s="263">
        <v>935</v>
      </c>
      <c r="E12" s="270">
        <v>1030</v>
      </c>
    </row>
    <row r="13" spans="1:5" ht="15">
      <c r="A13" s="256" t="s">
        <v>1299</v>
      </c>
      <c r="B13" s="269" t="s">
        <v>15</v>
      </c>
      <c r="C13" s="271">
        <v>42</v>
      </c>
      <c r="D13" s="263">
        <v>1220</v>
      </c>
      <c r="E13" s="270">
        <v>1340</v>
      </c>
    </row>
    <row r="14" spans="1:5" ht="15.75">
      <c r="A14" s="519" t="s">
        <v>1297</v>
      </c>
      <c r="B14" s="519"/>
      <c r="C14" s="519"/>
      <c r="D14" s="519"/>
      <c r="E14" s="519"/>
    </row>
    <row r="15" spans="1:5" ht="15">
      <c r="A15" s="256" t="s">
        <v>1283</v>
      </c>
      <c r="B15" s="269" t="s">
        <v>15</v>
      </c>
      <c r="C15" s="273">
        <v>65</v>
      </c>
      <c r="D15" s="272">
        <v>2530</v>
      </c>
      <c r="E15" s="270">
        <v>2780</v>
      </c>
    </row>
    <row r="16" spans="1:5" ht="17.25" customHeight="1">
      <c r="A16" s="256" t="s">
        <v>1284</v>
      </c>
      <c r="B16" s="269" t="s">
        <v>15</v>
      </c>
      <c r="C16" s="274">
        <v>65</v>
      </c>
      <c r="D16" s="272">
        <v>2992</v>
      </c>
      <c r="E16" s="270">
        <v>3291</v>
      </c>
    </row>
    <row r="17" spans="1:5" ht="15">
      <c r="A17" s="257" t="s">
        <v>1285</v>
      </c>
      <c r="B17" s="269" t="s">
        <v>15</v>
      </c>
      <c r="C17" s="274">
        <v>80</v>
      </c>
      <c r="D17" s="272">
        <v>3080</v>
      </c>
      <c r="E17" s="270">
        <v>3388</v>
      </c>
    </row>
    <row r="18" spans="1:5" ht="15">
      <c r="A18" s="256" t="s">
        <v>1286</v>
      </c>
      <c r="B18" s="269" t="s">
        <v>15</v>
      </c>
      <c r="C18" s="274">
        <v>106</v>
      </c>
      <c r="D18" s="272">
        <v>3960</v>
      </c>
      <c r="E18" s="270">
        <v>4356</v>
      </c>
    </row>
    <row r="19" spans="1:5" ht="15">
      <c r="A19" s="256" t="s">
        <v>1289</v>
      </c>
      <c r="B19" s="269" t="s">
        <v>15</v>
      </c>
      <c r="C19" s="273">
        <v>106</v>
      </c>
      <c r="D19" s="272">
        <v>3685</v>
      </c>
      <c r="E19" s="270">
        <v>4053</v>
      </c>
    </row>
    <row r="20" spans="1:5" ht="30">
      <c r="A20" s="256" t="s">
        <v>1287</v>
      </c>
      <c r="B20" s="269" t="s">
        <v>15</v>
      </c>
      <c r="C20" s="274">
        <v>106</v>
      </c>
      <c r="D20" s="272">
        <v>3850</v>
      </c>
      <c r="E20" s="270">
        <v>4235</v>
      </c>
    </row>
    <row r="21" spans="1:5" ht="30">
      <c r="A21" s="256" t="s">
        <v>1288</v>
      </c>
      <c r="B21" s="269" t="s">
        <v>15</v>
      </c>
      <c r="C21" s="274">
        <v>106</v>
      </c>
      <c r="D21" s="272">
        <v>4950</v>
      </c>
      <c r="E21" s="270">
        <v>5445</v>
      </c>
    </row>
    <row r="22" spans="1:5" ht="30">
      <c r="A22" s="256" t="s">
        <v>1290</v>
      </c>
      <c r="B22" s="269" t="s">
        <v>15</v>
      </c>
      <c r="C22" s="273">
        <v>132</v>
      </c>
      <c r="D22" s="272">
        <v>4763</v>
      </c>
      <c r="E22" s="270">
        <v>5240</v>
      </c>
    </row>
    <row r="23" spans="1:5" ht="30">
      <c r="A23" s="256" t="s">
        <v>1291</v>
      </c>
      <c r="B23" s="269" t="s">
        <v>15</v>
      </c>
      <c r="C23" s="273">
        <v>132</v>
      </c>
      <c r="D23" s="272">
        <v>7590</v>
      </c>
      <c r="E23" s="270">
        <v>8350</v>
      </c>
    </row>
    <row r="24" spans="1:5" ht="30">
      <c r="A24" s="256" t="s">
        <v>1292</v>
      </c>
      <c r="B24" s="269" t="s">
        <v>15</v>
      </c>
      <c r="C24" s="274">
        <v>132</v>
      </c>
      <c r="D24" s="272">
        <v>6160</v>
      </c>
      <c r="E24" s="270">
        <v>6776</v>
      </c>
    </row>
    <row r="25" spans="1:5" ht="15">
      <c r="A25" s="256" t="s">
        <v>1293</v>
      </c>
      <c r="B25" s="269" t="s">
        <v>15</v>
      </c>
      <c r="C25" s="273">
        <v>82</v>
      </c>
      <c r="D25" s="272">
        <v>3630</v>
      </c>
      <c r="E25" s="270">
        <v>3990</v>
      </c>
    </row>
    <row r="26" spans="1:5" ht="15">
      <c r="A26" s="256" t="s">
        <v>1294</v>
      </c>
      <c r="B26" s="269" t="s">
        <v>15</v>
      </c>
      <c r="C26" s="273">
        <v>138</v>
      </c>
      <c r="D26" s="272">
        <v>6215</v>
      </c>
      <c r="E26" s="270">
        <v>6830</v>
      </c>
    </row>
    <row r="27" spans="1:5" ht="15.75">
      <c r="A27" s="519" t="s">
        <v>1276</v>
      </c>
      <c r="B27" s="519"/>
      <c r="C27" s="519"/>
      <c r="D27" s="519"/>
      <c r="E27" s="519"/>
    </row>
    <row r="28" spans="1:5" ht="15">
      <c r="A28" s="275" t="s">
        <v>1277</v>
      </c>
      <c r="B28" s="276" t="s">
        <v>15</v>
      </c>
      <c r="C28" s="273">
        <v>133</v>
      </c>
      <c r="D28" s="277">
        <v>6380</v>
      </c>
      <c r="E28" s="173">
        <v>7010</v>
      </c>
    </row>
    <row r="29" spans="1:5" ht="15">
      <c r="A29" s="275" t="s">
        <v>1278</v>
      </c>
      <c r="B29" s="276" t="s">
        <v>15</v>
      </c>
      <c r="C29" s="273">
        <v>121</v>
      </c>
      <c r="D29" s="277">
        <v>4750</v>
      </c>
      <c r="E29" s="173">
        <v>5220</v>
      </c>
    </row>
    <row r="30" spans="1:5" ht="15">
      <c r="A30" s="275" t="s">
        <v>1279</v>
      </c>
      <c r="B30" s="276" t="s">
        <v>15</v>
      </c>
      <c r="C30" s="278">
        <v>103</v>
      </c>
      <c r="D30" s="277">
        <v>4180</v>
      </c>
      <c r="E30" s="277">
        <v>4590</v>
      </c>
    </row>
    <row r="31" spans="1:5" ht="15">
      <c r="A31" s="275" t="s">
        <v>1280</v>
      </c>
      <c r="B31" s="276" t="s">
        <v>15</v>
      </c>
      <c r="C31" s="273">
        <v>80</v>
      </c>
      <c r="D31" s="277">
        <v>4070</v>
      </c>
      <c r="E31" s="173">
        <v>4470</v>
      </c>
    </row>
    <row r="32" spans="1:5" ht="15">
      <c r="A32" s="256" t="s">
        <v>1281</v>
      </c>
      <c r="B32" s="276" t="s">
        <v>15</v>
      </c>
      <c r="C32" s="274">
        <v>52</v>
      </c>
      <c r="D32" s="277">
        <v>2420</v>
      </c>
      <c r="E32" s="277">
        <v>2660</v>
      </c>
    </row>
    <row r="33" spans="1:5" ht="15">
      <c r="A33" s="256" t="s">
        <v>1282</v>
      </c>
      <c r="B33" s="276" t="s">
        <v>15</v>
      </c>
      <c r="C33" s="274">
        <v>58</v>
      </c>
      <c r="D33" s="277">
        <v>2420</v>
      </c>
      <c r="E33" s="277">
        <v>2660</v>
      </c>
    </row>
  </sheetData>
  <sheetProtection/>
  <mergeCells count="8">
    <mergeCell ref="A9:E9"/>
    <mergeCell ref="G4:K5"/>
    <mergeCell ref="A27:E27"/>
    <mergeCell ref="A14:E14"/>
    <mergeCell ref="A10:A11"/>
    <mergeCell ref="B10:B11"/>
    <mergeCell ref="C10:C11"/>
    <mergeCell ref="D10:E10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showGridLines="0" view="pageBreakPreview" zoomScaleSheetLayoutView="100" zoomScalePageLayoutView="0" workbookViewId="0" topLeftCell="A1">
      <selection activeCell="G3" sqref="G3:K4"/>
    </sheetView>
  </sheetViews>
  <sheetFormatPr defaultColWidth="9.140625" defaultRowHeight="15"/>
  <cols>
    <col min="1" max="1" width="45.7109375" style="0" customWidth="1"/>
    <col min="2" max="3" width="13.7109375" style="0" customWidth="1"/>
    <col min="4" max="5" width="13.7109375" style="4" customWidth="1"/>
  </cols>
  <sheetData>
    <row r="1" spans="1:5" ht="15">
      <c r="A1" s="5"/>
      <c r="B1" s="5"/>
      <c r="C1" s="259"/>
      <c r="D1" s="265"/>
      <c r="E1" s="264"/>
    </row>
    <row r="2" spans="1:5" ht="16.5" thickBot="1">
      <c r="A2" s="19"/>
      <c r="B2" s="11" t="s">
        <v>328</v>
      </c>
      <c r="C2" s="260"/>
      <c r="D2" s="266"/>
      <c r="E2" s="264"/>
    </row>
    <row r="3" spans="1:11" ht="15.75">
      <c r="A3" s="19"/>
      <c r="B3" s="14" t="s">
        <v>1238</v>
      </c>
      <c r="C3" s="260"/>
      <c r="D3" s="266"/>
      <c r="E3" s="264"/>
      <c r="G3" s="339" t="s">
        <v>602</v>
      </c>
      <c r="H3" s="340"/>
      <c r="I3" s="340"/>
      <c r="J3" s="340"/>
      <c r="K3" s="341"/>
    </row>
    <row r="4" spans="1:11" ht="16.5" thickBot="1">
      <c r="A4" s="19"/>
      <c r="B4" s="36" t="s">
        <v>549</v>
      </c>
      <c r="C4" s="260"/>
      <c r="D4" s="266"/>
      <c r="E4" s="264"/>
      <c r="G4" s="342"/>
      <c r="H4" s="343"/>
      <c r="I4" s="343"/>
      <c r="J4" s="343"/>
      <c r="K4" s="344"/>
    </row>
    <row r="5" spans="1:5" ht="15.75">
      <c r="A5" s="19"/>
      <c r="B5" s="36" t="s">
        <v>550</v>
      </c>
      <c r="C5" s="260"/>
      <c r="D5" s="266"/>
      <c r="E5" s="264"/>
    </row>
    <row r="6" spans="1:5" ht="15.75">
      <c r="A6" s="19"/>
      <c r="B6" s="21" t="s">
        <v>329</v>
      </c>
      <c r="C6" s="260"/>
      <c r="D6" s="268"/>
      <c r="E6" s="264"/>
    </row>
    <row r="7" spans="1:5" ht="15.75">
      <c r="A7" s="19"/>
      <c r="B7" s="21" t="s">
        <v>337</v>
      </c>
      <c r="C7" s="260"/>
      <c r="D7" s="268"/>
      <c r="E7" s="264"/>
    </row>
    <row r="8" spans="1:5" ht="15.75">
      <c r="A8" s="19"/>
      <c r="B8" s="21"/>
      <c r="C8" s="260"/>
      <c r="D8" s="268"/>
      <c r="E8" s="264"/>
    </row>
    <row r="9" spans="1:5" ht="15.75">
      <c r="A9" s="519" t="s">
        <v>1275</v>
      </c>
      <c r="B9" s="519"/>
      <c r="C9" s="519"/>
      <c r="D9" s="519"/>
      <c r="E9" s="519"/>
    </row>
    <row r="10" spans="1:5" ht="15">
      <c r="A10" s="338" t="s">
        <v>0</v>
      </c>
      <c r="B10" s="337" t="s">
        <v>1</v>
      </c>
      <c r="C10" s="520" t="s">
        <v>1295</v>
      </c>
      <c r="D10" s="345" t="s">
        <v>5</v>
      </c>
      <c r="E10" s="345"/>
    </row>
    <row r="11" spans="1:5" ht="15">
      <c r="A11" s="338"/>
      <c r="B11" s="337"/>
      <c r="C11" s="520"/>
      <c r="D11" s="262" t="s">
        <v>1301</v>
      </c>
      <c r="E11" s="262" t="s">
        <v>1300</v>
      </c>
    </row>
    <row r="12" spans="1:5" ht="15">
      <c r="A12" s="232" t="s">
        <v>1362</v>
      </c>
      <c r="B12" s="137" t="s">
        <v>4</v>
      </c>
      <c r="C12" s="137">
        <v>860</v>
      </c>
      <c r="D12" s="174">
        <v>5500</v>
      </c>
      <c r="E12" s="174">
        <v>5750</v>
      </c>
    </row>
    <row r="13" spans="1:5" ht="15">
      <c r="A13" s="232" t="s">
        <v>1363</v>
      </c>
      <c r="B13" s="137" t="s">
        <v>4</v>
      </c>
      <c r="C13" s="137">
        <v>800</v>
      </c>
      <c r="D13" s="174">
        <v>4070</v>
      </c>
      <c r="E13" s="174">
        <v>4255</v>
      </c>
    </row>
    <row r="14" spans="1:5" ht="15">
      <c r="A14" s="232" t="s">
        <v>1364</v>
      </c>
      <c r="B14" s="137" t="s">
        <v>4</v>
      </c>
      <c r="C14" s="137">
        <v>820</v>
      </c>
      <c r="D14" s="174">
        <v>2530</v>
      </c>
      <c r="E14" s="174">
        <v>2645</v>
      </c>
    </row>
    <row r="15" spans="1:5" ht="15">
      <c r="A15" s="232" t="s">
        <v>1365</v>
      </c>
      <c r="B15" s="137" t="s">
        <v>4</v>
      </c>
      <c r="C15" s="137">
        <v>800</v>
      </c>
      <c r="D15" s="174">
        <v>2530</v>
      </c>
      <c r="E15" s="174">
        <v>2645</v>
      </c>
    </row>
    <row r="16" spans="1:5" ht="15">
      <c r="A16" s="232" t="s">
        <v>1366</v>
      </c>
      <c r="B16" s="137" t="s">
        <v>4</v>
      </c>
      <c r="C16" s="137"/>
      <c r="D16" s="174">
        <v>275</v>
      </c>
      <c r="E16" s="174">
        <v>300</v>
      </c>
    </row>
    <row r="17" spans="1:5" ht="15">
      <c r="A17" s="521" t="s">
        <v>1367</v>
      </c>
      <c r="B17" s="521"/>
      <c r="C17" s="521"/>
      <c r="D17" s="521"/>
      <c r="E17" s="521"/>
    </row>
    <row r="18" spans="1:5" ht="15">
      <c r="A18" s="333" t="s">
        <v>376</v>
      </c>
      <c r="B18" s="137" t="s">
        <v>4</v>
      </c>
      <c r="C18" s="137">
        <v>1280</v>
      </c>
      <c r="D18" s="174">
        <v>2684</v>
      </c>
      <c r="E18" s="174">
        <v>2806</v>
      </c>
    </row>
    <row r="19" spans="1:5" ht="15">
      <c r="A19" s="333" t="s">
        <v>1368</v>
      </c>
      <c r="B19" s="137" t="s">
        <v>4</v>
      </c>
      <c r="C19" s="137">
        <v>1450</v>
      </c>
      <c r="D19" s="174">
        <v>3146</v>
      </c>
      <c r="E19" s="174">
        <v>3289</v>
      </c>
    </row>
    <row r="20" spans="1:5" ht="15">
      <c r="A20" s="333" t="s">
        <v>1369</v>
      </c>
      <c r="B20" s="137" t="s">
        <v>4</v>
      </c>
      <c r="C20" s="137">
        <v>600</v>
      </c>
      <c r="D20" s="174">
        <v>1463</v>
      </c>
      <c r="E20" s="174">
        <v>1529</v>
      </c>
    </row>
    <row r="21" spans="1:5" ht="15">
      <c r="A21" s="333" t="s">
        <v>1370</v>
      </c>
      <c r="B21" s="137" t="s">
        <v>4</v>
      </c>
      <c r="C21" s="137">
        <v>680</v>
      </c>
      <c r="D21" s="174">
        <v>1650</v>
      </c>
      <c r="E21" s="174">
        <v>1725</v>
      </c>
    </row>
    <row r="22" spans="1:5" ht="15">
      <c r="A22" s="333" t="s">
        <v>374</v>
      </c>
      <c r="B22" s="137" t="s">
        <v>4</v>
      </c>
      <c r="C22" s="137">
        <v>350</v>
      </c>
      <c r="D22" s="174">
        <v>946</v>
      </c>
      <c r="E22" s="174">
        <v>989</v>
      </c>
    </row>
    <row r="23" spans="1:5" ht="15">
      <c r="A23" s="333" t="s">
        <v>1371</v>
      </c>
      <c r="B23" s="137" t="s">
        <v>4</v>
      </c>
      <c r="C23" s="137">
        <v>450</v>
      </c>
      <c r="D23" s="174">
        <v>1100</v>
      </c>
      <c r="E23" s="174">
        <v>1150</v>
      </c>
    </row>
    <row r="24" spans="1:5" ht="15">
      <c r="A24" s="333" t="s">
        <v>372</v>
      </c>
      <c r="B24" s="137" t="s">
        <v>4</v>
      </c>
      <c r="C24" s="137">
        <v>200</v>
      </c>
      <c r="D24" s="174">
        <v>660</v>
      </c>
      <c r="E24" s="174">
        <v>690</v>
      </c>
    </row>
    <row r="25" spans="1:5" ht="15">
      <c r="A25" s="333" t="s">
        <v>1372</v>
      </c>
      <c r="B25" s="137" t="s">
        <v>4</v>
      </c>
      <c r="C25" s="137">
        <v>250</v>
      </c>
      <c r="D25" s="174">
        <v>814</v>
      </c>
      <c r="E25" s="174">
        <v>851</v>
      </c>
    </row>
    <row r="26" spans="1:5" ht="15">
      <c r="A26" s="521" t="s">
        <v>1373</v>
      </c>
      <c r="B26" s="521"/>
      <c r="C26" s="521"/>
      <c r="D26" s="521"/>
      <c r="E26" s="521"/>
    </row>
    <row r="27" spans="1:5" ht="15">
      <c r="A27" s="333" t="s">
        <v>1374</v>
      </c>
      <c r="B27" s="137" t="s">
        <v>4</v>
      </c>
      <c r="C27" s="137">
        <v>1280</v>
      </c>
      <c r="D27" s="174">
        <v>3685</v>
      </c>
      <c r="E27" s="174">
        <v>3852</v>
      </c>
    </row>
    <row r="28" spans="1:5" ht="15">
      <c r="A28" s="333" t="s">
        <v>1375</v>
      </c>
      <c r="B28" s="137" t="s">
        <v>4</v>
      </c>
      <c r="C28" s="137">
        <v>1450</v>
      </c>
      <c r="D28" s="174">
        <v>4180</v>
      </c>
      <c r="E28" s="174">
        <v>4370</v>
      </c>
    </row>
    <row r="29" spans="1:5" ht="15">
      <c r="A29" s="333" t="s">
        <v>1376</v>
      </c>
      <c r="B29" s="137" t="s">
        <v>4</v>
      </c>
      <c r="C29" s="137">
        <v>600</v>
      </c>
      <c r="D29" s="174">
        <v>1573</v>
      </c>
      <c r="E29" s="174">
        <v>1644</v>
      </c>
    </row>
    <row r="30" spans="1:5" ht="15">
      <c r="A30" s="333" t="s">
        <v>1377</v>
      </c>
      <c r="B30" s="137" t="s">
        <v>4</v>
      </c>
      <c r="C30" s="137">
        <v>680</v>
      </c>
      <c r="D30" s="174">
        <v>2200</v>
      </c>
      <c r="E30" s="174">
        <v>2300</v>
      </c>
    </row>
    <row r="31" spans="1:5" ht="15">
      <c r="A31" s="333" t="s">
        <v>1378</v>
      </c>
      <c r="B31" s="137" t="s">
        <v>4</v>
      </c>
      <c r="C31" s="137">
        <v>350</v>
      </c>
      <c r="D31" s="174">
        <v>1540</v>
      </c>
      <c r="E31" s="174">
        <v>1610</v>
      </c>
    </row>
    <row r="32" spans="1:5" ht="15">
      <c r="A32" s="333" t="s">
        <v>1379</v>
      </c>
      <c r="B32" s="137" t="s">
        <v>4</v>
      </c>
      <c r="C32" s="137">
        <v>450</v>
      </c>
      <c r="D32" s="174">
        <v>1760</v>
      </c>
      <c r="E32" s="174">
        <v>1840</v>
      </c>
    </row>
    <row r="33" spans="1:5" ht="15">
      <c r="A33" s="333" t="s">
        <v>1380</v>
      </c>
      <c r="B33" s="137" t="s">
        <v>4</v>
      </c>
      <c r="C33" s="137">
        <v>200</v>
      </c>
      <c r="D33" s="174">
        <v>726</v>
      </c>
      <c r="E33" s="174">
        <v>759</v>
      </c>
    </row>
    <row r="34" spans="1:5" ht="15">
      <c r="A34" s="333" t="s">
        <v>1381</v>
      </c>
      <c r="B34" s="137" t="s">
        <v>4</v>
      </c>
      <c r="C34" s="137">
        <v>250</v>
      </c>
      <c r="D34" s="174">
        <v>1210</v>
      </c>
      <c r="E34" s="174">
        <v>1265</v>
      </c>
    </row>
    <row r="35" spans="1:5" ht="15">
      <c r="A35" s="521" t="s">
        <v>1383</v>
      </c>
      <c r="B35" s="521"/>
      <c r="C35" s="521"/>
      <c r="D35" s="521"/>
      <c r="E35" s="521"/>
    </row>
    <row r="36" spans="1:5" ht="15">
      <c r="A36" s="333" t="s">
        <v>1384</v>
      </c>
      <c r="B36" s="249" t="s">
        <v>4</v>
      </c>
      <c r="C36" s="249">
        <v>1300</v>
      </c>
      <c r="D36" s="174">
        <v>2740</v>
      </c>
      <c r="E36" s="174">
        <v>2863</v>
      </c>
    </row>
    <row r="37" spans="1:5" ht="15">
      <c r="A37" s="333" t="s">
        <v>1385</v>
      </c>
      <c r="B37" s="249" t="s">
        <v>4</v>
      </c>
      <c r="C37" s="249">
        <v>1500</v>
      </c>
      <c r="D37" s="174">
        <v>3520</v>
      </c>
      <c r="E37" s="174">
        <v>3680</v>
      </c>
    </row>
    <row r="38" spans="1:5" ht="15">
      <c r="A38" s="333" t="s">
        <v>1386</v>
      </c>
      <c r="B38" s="249" t="s">
        <v>4</v>
      </c>
      <c r="C38" s="249">
        <v>650</v>
      </c>
      <c r="D38" s="174">
        <v>1573</v>
      </c>
      <c r="E38" s="174">
        <v>1645</v>
      </c>
    </row>
    <row r="39" spans="1:5" ht="15">
      <c r="A39" s="333" t="s">
        <v>1387</v>
      </c>
      <c r="B39" s="249" t="s">
        <v>4</v>
      </c>
      <c r="C39" s="249">
        <v>700</v>
      </c>
      <c r="D39" s="174">
        <v>1980</v>
      </c>
      <c r="E39" s="174">
        <v>2070</v>
      </c>
    </row>
    <row r="40" spans="1:5" ht="15">
      <c r="A40" s="333" t="s">
        <v>1388</v>
      </c>
      <c r="B40" s="249" t="s">
        <v>4</v>
      </c>
      <c r="C40" s="249">
        <v>400</v>
      </c>
      <c r="D40" s="174">
        <v>1034</v>
      </c>
      <c r="E40" s="174">
        <v>1081</v>
      </c>
    </row>
    <row r="41" spans="1:5" ht="15">
      <c r="A41" s="333" t="s">
        <v>1389</v>
      </c>
      <c r="B41" s="249" t="s">
        <v>4</v>
      </c>
      <c r="C41" s="249">
        <v>500</v>
      </c>
      <c r="D41" s="174">
        <v>1430</v>
      </c>
      <c r="E41" s="174">
        <v>1495</v>
      </c>
    </row>
    <row r="42" spans="1:5" ht="15">
      <c r="A42" s="333" t="s">
        <v>1390</v>
      </c>
      <c r="B42" s="249" t="s">
        <v>4</v>
      </c>
      <c r="C42" s="249">
        <v>250</v>
      </c>
      <c r="D42" s="174">
        <v>737</v>
      </c>
      <c r="E42" s="174">
        <v>770</v>
      </c>
    </row>
    <row r="43" spans="1:5" ht="15">
      <c r="A43" s="333" t="s">
        <v>1391</v>
      </c>
      <c r="B43" s="249" t="s">
        <v>4</v>
      </c>
      <c r="C43" s="249">
        <v>300</v>
      </c>
      <c r="D43" s="174">
        <v>902</v>
      </c>
      <c r="E43" s="174">
        <v>943</v>
      </c>
    </row>
  </sheetData>
  <sheetProtection/>
  <mergeCells count="9">
    <mergeCell ref="A26:E26"/>
    <mergeCell ref="A35:E35"/>
    <mergeCell ref="G3:K4"/>
    <mergeCell ref="A9:E9"/>
    <mergeCell ref="A10:A11"/>
    <mergeCell ref="B10:B11"/>
    <mergeCell ref="C10:C11"/>
    <mergeCell ref="D10:E10"/>
    <mergeCell ref="A17:E17"/>
  </mergeCells>
  <hyperlinks>
    <hyperlink ref="B7" r:id="rId1" display="www.400meshkov.ru"/>
    <hyperlink ref="B6" r:id="rId2" display="info@400meshkov.ru"/>
    <hyperlink ref="G3:K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6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N129"/>
  <sheetViews>
    <sheetView showGridLines="0" view="pageBreakPreview" zoomScaleSheetLayoutView="100" zoomScalePageLayoutView="0" workbookViewId="0" topLeftCell="A1">
      <selection activeCell="J4" sqref="J4:N5"/>
    </sheetView>
  </sheetViews>
  <sheetFormatPr defaultColWidth="9.140625" defaultRowHeight="15"/>
  <cols>
    <col min="1" max="1" width="15.7109375" style="113" customWidth="1"/>
    <col min="2" max="3" width="13.7109375" style="113" customWidth="1"/>
    <col min="4" max="4" width="14.28125" style="113" customWidth="1"/>
    <col min="5" max="7" width="13.7109375" style="113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98"/>
      <c r="C2" s="282"/>
      <c r="D2" s="11" t="s">
        <v>328</v>
      </c>
      <c r="E2" s="301"/>
      <c r="G2"/>
    </row>
    <row r="3" spans="1:7" ht="16.5" thickBot="1">
      <c r="A3" s="298"/>
      <c r="C3" s="282"/>
      <c r="D3" s="14" t="s">
        <v>1238</v>
      </c>
      <c r="E3" s="282"/>
      <c r="G3"/>
    </row>
    <row r="4" spans="1:14" ht="15.75" customHeight="1">
      <c r="A4" s="298"/>
      <c r="C4" s="282"/>
      <c r="D4" s="36" t="s">
        <v>549</v>
      </c>
      <c r="E4" s="282"/>
      <c r="G4"/>
      <c r="J4" s="339" t="s">
        <v>602</v>
      </c>
      <c r="K4" s="340"/>
      <c r="L4" s="340"/>
      <c r="M4" s="340"/>
      <c r="N4" s="341"/>
    </row>
    <row r="5" spans="1:14" ht="16.5" customHeight="1" thickBot="1">
      <c r="A5" s="298" t="s">
        <v>644</v>
      </c>
      <c r="C5" s="282"/>
      <c r="D5" s="36" t="s">
        <v>550</v>
      </c>
      <c r="E5" s="282"/>
      <c r="G5"/>
      <c r="J5" s="342"/>
      <c r="K5" s="343"/>
      <c r="L5" s="343"/>
      <c r="M5" s="343"/>
      <c r="N5" s="344"/>
    </row>
    <row r="6" spans="1:7" ht="15.75">
      <c r="A6" s="298"/>
      <c r="C6" s="282"/>
      <c r="D6" s="21" t="s">
        <v>329</v>
      </c>
      <c r="E6" s="282"/>
      <c r="G6"/>
    </row>
    <row r="7" spans="1:7" ht="15.75">
      <c r="A7" s="298"/>
      <c r="C7" s="172"/>
      <c r="D7" s="21" t="s">
        <v>337</v>
      </c>
      <c r="E7" s="172"/>
      <c r="G7"/>
    </row>
    <row r="8" spans="1:10" ht="18.75">
      <c r="A8" s="299"/>
      <c r="B8" s="298"/>
      <c r="C8" s="298"/>
      <c r="D8" s="282"/>
      <c r="E8" s="282"/>
      <c r="F8" s="282"/>
      <c r="G8" s="282"/>
      <c r="H8" s="36"/>
      <c r="I8" s="36"/>
      <c r="J8" s="36"/>
    </row>
    <row r="9" spans="1:10" ht="15.75">
      <c r="A9" s="522" t="s">
        <v>1338</v>
      </c>
      <c r="B9" s="522"/>
      <c r="C9" s="522"/>
      <c r="D9" s="522"/>
      <c r="E9" s="522"/>
      <c r="F9" s="522"/>
      <c r="G9" s="522"/>
      <c r="H9" s="522"/>
      <c r="I9" s="289"/>
      <c r="J9" s="85"/>
    </row>
    <row r="10" spans="1:10" ht="15.75">
      <c r="A10" s="522" t="s">
        <v>1331</v>
      </c>
      <c r="B10" s="522"/>
      <c r="C10" s="522"/>
      <c r="D10" s="522"/>
      <c r="E10" s="522"/>
      <c r="F10" s="522"/>
      <c r="G10" s="522"/>
      <c r="H10" s="522"/>
      <c r="I10" s="289"/>
      <c r="J10" s="289"/>
    </row>
    <row r="11" spans="1:10" ht="15.75" customHeight="1">
      <c r="A11" s="303" t="s">
        <v>1311</v>
      </c>
      <c r="B11" s="523" t="s">
        <v>1320</v>
      </c>
      <c r="C11" s="523"/>
      <c r="D11" s="303" t="s">
        <v>1327</v>
      </c>
      <c r="E11" s="524" t="s">
        <v>1330</v>
      </c>
      <c r="F11" s="524"/>
      <c r="G11" s="345" t="s">
        <v>5</v>
      </c>
      <c r="H11" s="345"/>
      <c r="I11" s="307"/>
      <c r="J11" s="289"/>
    </row>
    <row r="12" spans="1:10" ht="15.75">
      <c r="A12" s="306" t="s">
        <v>1340</v>
      </c>
      <c r="B12" s="304" t="s">
        <v>1312</v>
      </c>
      <c r="C12" s="304" t="s">
        <v>15</v>
      </c>
      <c r="D12" s="303" t="s">
        <v>979</v>
      </c>
      <c r="E12" s="304" t="s">
        <v>1312</v>
      </c>
      <c r="F12" s="303" t="s">
        <v>1318</v>
      </c>
      <c r="G12" s="80" t="s">
        <v>1205</v>
      </c>
      <c r="H12" s="80" t="s">
        <v>1317</v>
      </c>
      <c r="I12" s="212"/>
      <c r="J12" s="289"/>
    </row>
    <row r="13" spans="1:10" ht="15.75">
      <c r="A13" s="300" t="s">
        <v>1313</v>
      </c>
      <c r="B13" s="300">
        <v>1.8</v>
      </c>
      <c r="C13" s="300">
        <v>50</v>
      </c>
      <c r="D13" s="305">
        <v>0.994</v>
      </c>
      <c r="E13" s="302">
        <v>32.4</v>
      </c>
      <c r="F13" s="300">
        <v>18</v>
      </c>
      <c r="G13" s="284">
        <v>3350</v>
      </c>
      <c r="H13" s="284">
        <v>3400</v>
      </c>
      <c r="I13" s="288"/>
      <c r="J13" s="289"/>
    </row>
    <row r="14" spans="1:10" ht="15.75">
      <c r="A14" s="300" t="s">
        <v>1315</v>
      </c>
      <c r="B14" s="300">
        <v>1.68</v>
      </c>
      <c r="C14" s="300">
        <v>56</v>
      </c>
      <c r="D14" s="300">
        <v>0.929</v>
      </c>
      <c r="E14" s="300">
        <v>30.24</v>
      </c>
      <c r="F14" s="300">
        <v>18</v>
      </c>
      <c r="G14" s="284">
        <v>3350</v>
      </c>
      <c r="H14" s="284">
        <v>3400</v>
      </c>
      <c r="I14" s="288"/>
      <c r="J14" s="289"/>
    </row>
    <row r="15" spans="1:10" ht="15.75">
      <c r="A15" s="300" t="s">
        <v>1316</v>
      </c>
      <c r="B15" s="300">
        <v>1.8</v>
      </c>
      <c r="C15" s="300">
        <v>40</v>
      </c>
      <c r="D15" s="300">
        <v>0.994</v>
      </c>
      <c r="E15" s="302">
        <v>32.4</v>
      </c>
      <c r="F15" s="300">
        <v>18</v>
      </c>
      <c r="G15" s="284">
        <v>3350</v>
      </c>
      <c r="H15" s="284">
        <v>3400</v>
      </c>
      <c r="I15" s="288"/>
      <c r="J15" s="289"/>
    </row>
    <row r="16" spans="1:10" ht="15.75">
      <c r="A16" s="300" t="s">
        <v>1325</v>
      </c>
      <c r="B16" s="300">
        <v>1.8</v>
      </c>
      <c r="C16" s="300">
        <v>32</v>
      </c>
      <c r="D16" s="300">
        <v>0.994</v>
      </c>
      <c r="E16" s="302">
        <v>32.4</v>
      </c>
      <c r="F16" s="300">
        <v>18</v>
      </c>
      <c r="G16" s="284">
        <v>3350</v>
      </c>
      <c r="H16" s="284">
        <v>3400</v>
      </c>
      <c r="I16" s="288"/>
      <c r="J16" s="289"/>
    </row>
    <row r="17" spans="1:10" ht="15.75">
      <c r="A17" s="300" t="s">
        <v>1314</v>
      </c>
      <c r="B17" s="300">
        <v>1.92</v>
      </c>
      <c r="C17" s="300">
        <v>32</v>
      </c>
      <c r="D17" s="300">
        <v>1.059</v>
      </c>
      <c r="E17" s="300">
        <v>34.56</v>
      </c>
      <c r="F17" s="300">
        <v>18</v>
      </c>
      <c r="G17" s="284">
        <v>3350</v>
      </c>
      <c r="H17" s="284">
        <v>3400</v>
      </c>
      <c r="I17" s="288"/>
      <c r="J17" s="289"/>
    </row>
    <row r="18" spans="1:10" ht="15.75">
      <c r="A18" s="522" t="s">
        <v>1332</v>
      </c>
      <c r="B18" s="522"/>
      <c r="C18" s="522"/>
      <c r="D18" s="522"/>
      <c r="E18" s="522"/>
      <c r="F18" s="522"/>
      <c r="G18" s="522"/>
      <c r="H18" s="522"/>
      <c r="I18" s="289"/>
      <c r="J18" s="289"/>
    </row>
    <row r="19" spans="1:10" ht="15.75">
      <c r="A19" s="300" t="s">
        <v>1322</v>
      </c>
      <c r="B19" s="300">
        <v>1.8</v>
      </c>
      <c r="C19" s="300">
        <v>120</v>
      </c>
      <c r="D19" s="300">
        <v>0.994</v>
      </c>
      <c r="E19" s="302">
        <v>32.4</v>
      </c>
      <c r="F19" s="300">
        <v>18</v>
      </c>
      <c r="G19" s="284">
        <v>3450</v>
      </c>
      <c r="H19" s="284">
        <v>3500</v>
      </c>
      <c r="I19" s="288"/>
      <c r="J19" s="289"/>
    </row>
    <row r="20" spans="1:10" ht="15.75">
      <c r="A20" s="300" t="s">
        <v>1323</v>
      </c>
      <c r="B20" s="300">
        <v>1.8</v>
      </c>
      <c r="C20" s="300">
        <v>80</v>
      </c>
      <c r="D20" s="300">
        <v>0.994</v>
      </c>
      <c r="E20" s="302">
        <v>32.4</v>
      </c>
      <c r="F20" s="300">
        <v>18</v>
      </c>
      <c r="G20" s="284">
        <v>3450</v>
      </c>
      <c r="H20" s="284">
        <v>3500</v>
      </c>
      <c r="I20" s="288"/>
      <c r="J20" s="289"/>
    </row>
    <row r="21" spans="1:10" ht="15.75">
      <c r="A21" s="522" t="s">
        <v>1310</v>
      </c>
      <c r="B21" s="522"/>
      <c r="C21" s="522"/>
      <c r="D21" s="522"/>
      <c r="E21" s="522"/>
      <c r="F21" s="522"/>
      <c r="G21" s="522"/>
      <c r="H21" s="522"/>
      <c r="I21" s="289"/>
      <c r="J21" s="85"/>
    </row>
    <row r="22" spans="1:10" ht="15.75" customHeight="1">
      <c r="A22" s="303" t="s">
        <v>1311</v>
      </c>
      <c r="B22" s="523" t="s">
        <v>1320</v>
      </c>
      <c r="C22" s="523"/>
      <c r="D22" s="303" t="s">
        <v>1327</v>
      </c>
      <c r="E22" s="524" t="s">
        <v>1330</v>
      </c>
      <c r="F22" s="524"/>
      <c r="G22" s="345" t="s">
        <v>5</v>
      </c>
      <c r="H22" s="345"/>
      <c r="I22" s="307"/>
      <c r="J22" s="196"/>
    </row>
    <row r="23" spans="1:10" ht="15.75" customHeight="1">
      <c r="A23" s="306" t="s">
        <v>1340</v>
      </c>
      <c r="B23" s="304" t="s">
        <v>1312</v>
      </c>
      <c r="C23" s="304" t="s">
        <v>15</v>
      </c>
      <c r="D23" s="303" t="s">
        <v>979</v>
      </c>
      <c r="E23" s="304" t="s">
        <v>1312</v>
      </c>
      <c r="F23" s="303" t="s">
        <v>1318</v>
      </c>
      <c r="G23" s="80" t="s">
        <v>1205</v>
      </c>
      <c r="H23" s="80" t="s">
        <v>1317</v>
      </c>
      <c r="I23" s="212"/>
      <c r="J23" s="196"/>
    </row>
    <row r="24" spans="1:10" ht="15.75" customHeight="1">
      <c r="A24" s="300" t="s">
        <v>1313</v>
      </c>
      <c r="B24" s="300">
        <v>1.8</v>
      </c>
      <c r="C24" s="300">
        <v>50</v>
      </c>
      <c r="D24" s="302">
        <v>1.25</v>
      </c>
      <c r="E24" s="302">
        <v>32.4</v>
      </c>
      <c r="F24" s="300">
        <v>18</v>
      </c>
      <c r="G24" s="284">
        <v>3350</v>
      </c>
      <c r="H24" s="284">
        <v>3400</v>
      </c>
      <c r="I24" s="288"/>
      <c r="J24" s="196"/>
    </row>
    <row r="25" spans="1:10" ht="15" customHeight="1">
      <c r="A25" s="300" t="s">
        <v>1315</v>
      </c>
      <c r="B25" s="300">
        <v>1.68</v>
      </c>
      <c r="C25" s="300">
        <v>56</v>
      </c>
      <c r="D25" s="300">
        <v>1.134</v>
      </c>
      <c r="E25" s="300">
        <v>30.24</v>
      </c>
      <c r="F25" s="300">
        <v>18</v>
      </c>
      <c r="G25" s="284">
        <v>3350</v>
      </c>
      <c r="H25" s="284">
        <v>3400</v>
      </c>
      <c r="I25" s="288"/>
      <c r="J25" s="86"/>
    </row>
    <row r="26" spans="1:10" ht="15" customHeight="1">
      <c r="A26" s="300" t="s">
        <v>1316</v>
      </c>
      <c r="B26" s="300">
        <v>1.8</v>
      </c>
      <c r="C26" s="300">
        <v>40</v>
      </c>
      <c r="D26" s="300">
        <v>1.215</v>
      </c>
      <c r="E26" s="302">
        <v>32.4</v>
      </c>
      <c r="F26" s="300">
        <v>18</v>
      </c>
      <c r="G26" s="284">
        <v>3350</v>
      </c>
      <c r="H26" s="284">
        <v>3400</v>
      </c>
      <c r="I26" s="288"/>
      <c r="J26" s="86"/>
    </row>
    <row r="27" spans="1:10" ht="15" customHeight="1">
      <c r="A27" s="300" t="s">
        <v>1325</v>
      </c>
      <c r="B27" s="300">
        <v>1.8</v>
      </c>
      <c r="C27" s="300">
        <v>32</v>
      </c>
      <c r="D27" s="300">
        <v>1.215</v>
      </c>
      <c r="E27" s="302">
        <v>32.4</v>
      </c>
      <c r="F27" s="300">
        <v>18</v>
      </c>
      <c r="G27" s="284">
        <v>3350</v>
      </c>
      <c r="H27" s="284">
        <v>3400</v>
      </c>
      <c r="I27" s="288"/>
      <c r="J27" s="86"/>
    </row>
    <row r="28" spans="1:10" ht="15" customHeight="1">
      <c r="A28" s="300" t="s">
        <v>1314</v>
      </c>
      <c r="B28" s="300">
        <v>1.92</v>
      </c>
      <c r="C28" s="300">
        <v>32</v>
      </c>
      <c r="D28" s="300">
        <v>1.296</v>
      </c>
      <c r="E28" s="300">
        <v>30.72</v>
      </c>
      <c r="F28" s="300">
        <v>16</v>
      </c>
      <c r="G28" s="284">
        <v>3350</v>
      </c>
      <c r="H28" s="284">
        <v>3400</v>
      </c>
      <c r="I28" s="288"/>
      <c r="J28" s="86"/>
    </row>
    <row r="29" spans="1:10" ht="15" customHeight="1">
      <c r="A29" s="300" t="s">
        <v>1326</v>
      </c>
      <c r="B29" s="300">
        <v>1.8</v>
      </c>
      <c r="C29" s="300">
        <v>24</v>
      </c>
      <c r="D29" s="300">
        <v>1.125</v>
      </c>
      <c r="E29" s="302">
        <v>32.4</v>
      </c>
      <c r="F29" s="300">
        <v>18</v>
      </c>
      <c r="G29" s="284">
        <v>3350</v>
      </c>
      <c r="H29" s="284">
        <v>3400</v>
      </c>
      <c r="I29" s="288"/>
      <c r="J29" s="288"/>
    </row>
    <row r="30" spans="1:10" ht="15.75">
      <c r="A30" s="522" t="s">
        <v>1321</v>
      </c>
      <c r="B30" s="522"/>
      <c r="C30" s="522"/>
      <c r="D30" s="522"/>
      <c r="E30" s="522"/>
      <c r="F30" s="522"/>
      <c r="G30" s="522"/>
      <c r="H30" s="522"/>
      <c r="I30" s="289"/>
      <c r="J30" s="85"/>
    </row>
    <row r="31" spans="1:10" ht="15" customHeight="1">
      <c r="A31" s="300" t="s">
        <v>1322</v>
      </c>
      <c r="B31" s="300">
        <v>1.8</v>
      </c>
      <c r="C31" s="300">
        <v>120</v>
      </c>
      <c r="D31" s="300">
        <v>1.215</v>
      </c>
      <c r="E31" s="302">
        <v>32.4</v>
      </c>
      <c r="F31" s="300">
        <v>18</v>
      </c>
      <c r="G31" s="284">
        <v>3450</v>
      </c>
      <c r="H31" s="284">
        <v>3500</v>
      </c>
      <c r="I31" s="288"/>
      <c r="J31" s="86"/>
    </row>
    <row r="32" spans="1:10" ht="15">
      <c r="A32" s="300" t="s">
        <v>1323</v>
      </c>
      <c r="B32" s="300">
        <v>1.8</v>
      </c>
      <c r="C32" s="300">
        <v>80</v>
      </c>
      <c r="D32" s="300">
        <v>1.215</v>
      </c>
      <c r="E32" s="302">
        <v>32.4</v>
      </c>
      <c r="F32" s="300">
        <v>18</v>
      </c>
      <c r="G32" s="284">
        <v>3450</v>
      </c>
      <c r="H32" s="284">
        <v>3500</v>
      </c>
      <c r="I32" s="288"/>
      <c r="J32" s="86"/>
    </row>
    <row r="33" spans="1:10" ht="15.75">
      <c r="A33" s="522" t="s">
        <v>1324</v>
      </c>
      <c r="B33" s="522"/>
      <c r="C33" s="522"/>
      <c r="D33" s="522"/>
      <c r="E33" s="522"/>
      <c r="F33" s="522"/>
      <c r="G33" s="522"/>
      <c r="H33" s="522"/>
      <c r="I33" s="289"/>
      <c r="J33" s="288"/>
    </row>
    <row r="34" spans="1:10" ht="15" customHeight="1">
      <c r="A34" s="303" t="s">
        <v>1311</v>
      </c>
      <c r="B34" s="523" t="s">
        <v>1320</v>
      </c>
      <c r="C34" s="523"/>
      <c r="D34" s="303" t="s">
        <v>1327</v>
      </c>
      <c r="E34" s="524" t="s">
        <v>1319</v>
      </c>
      <c r="F34" s="524"/>
      <c r="G34" s="345" t="s">
        <v>5</v>
      </c>
      <c r="H34" s="345"/>
      <c r="I34" s="307"/>
      <c r="J34" s="288"/>
    </row>
    <row r="35" spans="1:10" ht="16.5" customHeight="1">
      <c r="A35" s="306" t="s">
        <v>1340</v>
      </c>
      <c r="B35" s="304" t="s">
        <v>1312</v>
      </c>
      <c r="C35" s="304" t="s">
        <v>15</v>
      </c>
      <c r="D35" s="303" t="s">
        <v>979</v>
      </c>
      <c r="E35" s="304" t="s">
        <v>1312</v>
      </c>
      <c r="F35" s="303" t="s">
        <v>1318</v>
      </c>
      <c r="G35" s="80" t="s">
        <v>1205</v>
      </c>
      <c r="H35" s="80" t="s">
        <v>1317</v>
      </c>
      <c r="I35" s="212"/>
      <c r="J35" s="288"/>
    </row>
    <row r="36" spans="1:10" ht="15">
      <c r="A36" s="300" t="s">
        <v>1313</v>
      </c>
      <c r="B36" s="300">
        <v>1.8</v>
      </c>
      <c r="C36" s="300">
        <v>50</v>
      </c>
      <c r="D36" s="300">
        <v>1.48</v>
      </c>
      <c r="E36" s="302">
        <v>28.8</v>
      </c>
      <c r="F36" s="300">
        <v>16</v>
      </c>
      <c r="G36" s="284">
        <v>3450</v>
      </c>
      <c r="H36" s="284">
        <v>3500</v>
      </c>
      <c r="I36" s="288"/>
      <c r="J36" s="288"/>
    </row>
    <row r="37" spans="1:10" ht="15">
      <c r="A37" s="300" t="s">
        <v>1315</v>
      </c>
      <c r="B37" s="300">
        <v>1.68</v>
      </c>
      <c r="C37" s="300">
        <v>56</v>
      </c>
      <c r="D37" s="300">
        <v>1.372</v>
      </c>
      <c r="E37" s="302">
        <v>26.88</v>
      </c>
      <c r="F37" s="300">
        <v>16</v>
      </c>
      <c r="G37" s="284">
        <v>3450</v>
      </c>
      <c r="H37" s="284">
        <v>3500</v>
      </c>
      <c r="I37" s="288"/>
      <c r="J37" s="288"/>
    </row>
    <row r="38" spans="1:10" ht="15">
      <c r="A38" s="300" t="s">
        <v>1316</v>
      </c>
      <c r="B38" s="300">
        <v>1.8</v>
      </c>
      <c r="C38" s="300">
        <v>40</v>
      </c>
      <c r="D38" s="302">
        <v>1.45</v>
      </c>
      <c r="E38" s="302">
        <v>28.8</v>
      </c>
      <c r="F38" s="300">
        <v>16</v>
      </c>
      <c r="G38" s="284">
        <v>3450</v>
      </c>
      <c r="H38" s="284">
        <v>3500</v>
      </c>
      <c r="I38" s="288"/>
      <c r="J38" s="288"/>
    </row>
    <row r="39" spans="1:10" ht="15">
      <c r="A39" s="300" t="s">
        <v>1325</v>
      </c>
      <c r="B39" s="300">
        <v>1.8</v>
      </c>
      <c r="C39" s="300">
        <v>32</v>
      </c>
      <c r="D39" s="300">
        <v>1.48</v>
      </c>
      <c r="E39" s="302">
        <v>28.8</v>
      </c>
      <c r="F39" s="300">
        <v>16</v>
      </c>
      <c r="G39" s="284">
        <v>3450</v>
      </c>
      <c r="H39" s="284">
        <v>3500</v>
      </c>
      <c r="I39" s="288"/>
      <c r="J39" s="288"/>
    </row>
    <row r="40" spans="1:10" ht="15">
      <c r="A40" s="300" t="s">
        <v>1314</v>
      </c>
      <c r="B40" s="300">
        <v>1.92</v>
      </c>
      <c r="C40" s="300">
        <v>32</v>
      </c>
      <c r="D40" s="300">
        <v>1.546</v>
      </c>
      <c r="E40" s="302">
        <v>26.88</v>
      </c>
      <c r="F40" s="300">
        <v>14</v>
      </c>
      <c r="G40" s="284">
        <v>3450</v>
      </c>
      <c r="H40" s="284">
        <v>3500</v>
      </c>
      <c r="I40" s="288"/>
      <c r="J40" s="288"/>
    </row>
    <row r="41" spans="1:10" ht="15" customHeight="1">
      <c r="A41" s="300" t="s">
        <v>1326</v>
      </c>
      <c r="B41" s="300">
        <v>1.8</v>
      </c>
      <c r="C41" s="300">
        <v>24</v>
      </c>
      <c r="D41" s="300">
        <v>1.358</v>
      </c>
      <c r="E41" s="300">
        <v>28.8</v>
      </c>
      <c r="F41" s="300">
        <v>16</v>
      </c>
      <c r="G41" s="284">
        <v>3450</v>
      </c>
      <c r="H41" s="284">
        <v>3500</v>
      </c>
      <c r="I41" s="288"/>
      <c r="J41" s="288"/>
    </row>
    <row r="42" spans="1:10" ht="15" customHeight="1">
      <c r="A42" s="522" t="s">
        <v>1328</v>
      </c>
      <c r="B42" s="522"/>
      <c r="C42" s="522"/>
      <c r="D42" s="522"/>
      <c r="E42" s="522"/>
      <c r="F42" s="522"/>
      <c r="G42" s="522"/>
      <c r="H42" s="522"/>
      <c r="I42" s="289"/>
      <c r="J42" s="288"/>
    </row>
    <row r="43" spans="1:10" ht="15" customHeight="1">
      <c r="A43" s="300" t="s">
        <v>1322</v>
      </c>
      <c r="B43" s="300">
        <v>1.8</v>
      </c>
      <c r="C43" s="300">
        <v>120</v>
      </c>
      <c r="D43" s="300">
        <v>1.48</v>
      </c>
      <c r="E43" s="302">
        <v>25.2</v>
      </c>
      <c r="F43" s="300">
        <v>14</v>
      </c>
      <c r="G43" s="284">
        <v>3550</v>
      </c>
      <c r="H43" s="284">
        <v>3600</v>
      </c>
      <c r="I43" s="288"/>
      <c r="J43" s="288"/>
    </row>
    <row r="44" spans="1:10" ht="15" customHeight="1">
      <c r="A44" s="300" t="s">
        <v>1323</v>
      </c>
      <c r="B44" s="300">
        <v>1.8</v>
      </c>
      <c r="C44" s="300">
        <v>80</v>
      </c>
      <c r="D44" s="300">
        <v>1.48</v>
      </c>
      <c r="E44" s="302">
        <v>25.2</v>
      </c>
      <c r="F44" s="300">
        <v>14</v>
      </c>
      <c r="G44" s="284">
        <v>3550</v>
      </c>
      <c r="H44" s="284">
        <v>3600</v>
      </c>
      <c r="I44" s="288"/>
      <c r="J44" s="288"/>
    </row>
    <row r="45" spans="1:11" ht="15">
      <c r="A45" s="530" t="s">
        <v>980</v>
      </c>
      <c r="B45" s="530"/>
      <c r="C45" s="530"/>
      <c r="D45" s="530"/>
      <c r="E45" s="530"/>
      <c r="F45" s="530"/>
      <c r="G45" s="530"/>
      <c r="H45" s="530"/>
      <c r="I45" s="308"/>
      <c r="J45" s="213"/>
      <c r="K45" s="213"/>
    </row>
    <row r="46" spans="1:10" ht="21" customHeight="1">
      <c r="A46" s="313" t="s">
        <v>981</v>
      </c>
      <c r="B46" s="525" t="s">
        <v>982</v>
      </c>
      <c r="C46" s="527"/>
      <c r="D46" s="312" t="s">
        <v>983</v>
      </c>
      <c r="E46" s="525" t="s">
        <v>984</v>
      </c>
      <c r="F46" s="526"/>
      <c r="G46" s="527"/>
      <c r="H46" s="312" t="s">
        <v>985</v>
      </c>
      <c r="I46" s="309"/>
      <c r="J46" s="113"/>
    </row>
    <row r="47" spans="1:10" ht="15">
      <c r="A47" s="214" t="s">
        <v>1334</v>
      </c>
      <c r="B47" s="531" t="s">
        <v>1333</v>
      </c>
      <c r="C47" s="531"/>
      <c r="D47" s="214" t="s">
        <v>986</v>
      </c>
      <c r="E47" s="531" t="s">
        <v>1337</v>
      </c>
      <c r="F47" s="531"/>
      <c r="G47" s="531"/>
      <c r="H47" s="532" t="s">
        <v>987</v>
      </c>
      <c r="I47" s="310"/>
      <c r="J47" s="113"/>
    </row>
    <row r="48" spans="1:10" ht="15">
      <c r="A48" s="214" t="s">
        <v>977</v>
      </c>
      <c r="B48" s="529" t="s">
        <v>1335</v>
      </c>
      <c r="C48" s="529"/>
      <c r="D48" s="214" t="s">
        <v>986</v>
      </c>
      <c r="E48" s="529" t="s">
        <v>988</v>
      </c>
      <c r="F48" s="529"/>
      <c r="G48" s="529"/>
      <c r="H48" s="532"/>
      <c r="I48" s="310"/>
      <c r="J48" s="113"/>
    </row>
    <row r="49" spans="1:10" ht="15">
      <c r="A49" s="214" t="s">
        <v>978</v>
      </c>
      <c r="B49" s="529" t="s">
        <v>1336</v>
      </c>
      <c r="C49" s="529"/>
      <c r="D49" s="214">
        <v>100</v>
      </c>
      <c r="E49" s="529" t="s">
        <v>989</v>
      </c>
      <c r="F49" s="529"/>
      <c r="G49" s="529"/>
      <c r="H49" s="532"/>
      <c r="I49" s="310"/>
      <c r="J49" s="113"/>
    </row>
    <row r="50" spans="1:11" ht="15">
      <c r="A50" s="533" t="s">
        <v>1329</v>
      </c>
      <c r="B50" s="533"/>
      <c r="C50" s="533"/>
      <c r="D50" s="533"/>
      <c r="E50" s="533"/>
      <c r="F50" s="533"/>
      <c r="G50" s="533"/>
      <c r="H50" s="533"/>
      <c r="I50" s="311"/>
      <c r="J50" s="215"/>
      <c r="K50" s="215"/>
    </row>
    <row r="51" spans="1:11" ht="15.75">
      <c r="A51" s="522" t="s">
        <v>1346</v>
      </c>
      <c r="B51" s="522"/>
      <c r="C51" s="522"/>
      <c r="D51" s="522"/>
      <c r="E51" s="522"/>
      <c r="F51" s="522"/>
      <c r="G51" s="522"/>
      <c r="H51" s="522"/>
      <c r="I51" s="311"/>
      <c r="J51" s="215"/>
      <c r="K51" s="215"/>
    </row>
    <row r="52" spans="1:11" ht="15.75">
      <c r="A52" s="522" t="s">
        <v>1331</v>
      </c>
      <c r="B52" s="522"/>
      <c r="C52" s="522"/>
      <c r="D52" s="522"/>
      <c r="E52" s="522"/>
      <c r="F52" s="522"/>
      <c r="G52" s="522"/>
      <c r="H52" s="522"/>
      <c r="I52" s="311"/>
      <c r="J52" s="215"/>
      <c r="K52" s="215"/>
    </row>
    <row r="53" spans="1:11" ht="15">
      <c r="A53" s="306" t="s">
        <v>1311</v>
      </c>
      <c r="B53" s="523" t="s">
        <v>1320</v>
      </c>
      <c r="C53" s="523"/>
      <c r="D53" s="306" t="s">
        <v>1327</v>
      </c>
      <c r="E53" s="524" t="s">
        <v>1330</v>
      </c>
      <c r="F53" s="524"/>
      <c r="G53" s="345" t="s">
        <v>5</v>
      </c>
      <c r="H53" s="345"/>
      <c r="I53" s="311"/>
      <c r="J53" s="215"/>
      <c r="K53" s="215"/>
    </row>
    <row r="54" spans="1:11" ht="15">
      <c r="A54" s="306" t="s">
        <v>1340</v>
      </c>
      <c r="B54" s="304" t="s">
        <v>1312</v>
      </c>
      <c r="C54" s="304" t="s">
        <v>15</v>
      </c>
      <c r="D54" s="306" t="s">
        <v>979</v>
      </c>
      <c r="E54" s="304" t="s">
        <v>1312</v>
      </c>
      <c r="F54" s="306" t="s">
        <v>1318</v>
      </c>
      <c r="G54" s="80" t="s">
        <v>1205</v>
      </c>
      <c r="H54" s="80" t="s">
        <v>1317</v>
      </c>
      <c r="I54" s="311"/>
      <c r="J54" s="215"/>
      <c r="K54" s="215"/>
    </row>
    <row r="55" spans="1:11" ht="15">
      <c r="A55" s="318" t="s">
        <v>1341</v>
      </c>
      <c r="B55" s="318">
        <v>1.8750000000000002</v>
      </c>
      <c r="C55" s="276">
        <v>48.00000000000001</v>
      </c>
      <c r="D55" s="318">
        <v>0.963</v>
      </c>
      <c r="E55" s="24">
        <v>33.75</v>
      </c>
      <c r="F55" s="24">
        <v>18</v>
      </c>
      <c r="G55" s="161">
        <v>3250</v>
      </c>
      <c r="H55" s="161">
        <v>3300</v>
      </c>
      <c r="I55" s="311"/>
      <c r="J55" s="215"/>
      <c r="K55" s="215"/>
    </row>
    <row r="56" spans="1:11" ht="15">
      <c r="A56" s="318" t="s">
        <v>1342</v>
      </c>
      <c r="B56" s="318">
        <v>1.8750000000000002</v>
      </c>
      <c r="C56" s="276">
        <v>40.00000000000001</v>
      </c>
      <c r="D56" s="318">
        <v>0.963</v>
      </c>
      <c r="E56" s="24">
        <v>33.75</v>
      </c>
      <c r="F56" s="24">
        <v>18</v>
      </c>
      <c r="G56" s="161">
        <v>3250</v>
      </c>
      <c r="H56" s="161">
        <v>3300</v>
      </c>
      <c r="I56" s="311"/>
      <c r="J56" s="215"/>
      <c r="K56" s="215"/>
    </row>
    <row r="57" spans="1:11" ht="15">
      <c r="A57" s="318" t="s">
        <v>1343</v>
      </c>
      <c r="B57" s="318">
        <v>1.8750000000000002</v>
      </c>
      <c r="C57" s="276">
        <v>32</v>
      </c>
      <c r="D57" s="318">
        <v>0.963</v>
      </c>
      <c r="E57" s="24">
        <v>33.75</v>
      </c>
      <c r="F57" s="24">
        <v>18</v>
      </c>
      <c r="G57" s="161">
        <v>3250</v>
      </c>
      <c r="H57" s="161">
        <v>3300</v>
      </c>
      <c r="I57" s="311"/>
      <c r="J57" s="215"/>
      <c r="K57" s="215"/>
    </row>
    <row r="58" spans="1:11" ht="15">
      <c r="A58" s="327" t="s">
        <v>1344</v>
      </c>
      <c r="B58" s="327">
        <v>2</v>
      </c>
      <c r="C58" s="276">
        <v>32</v>
      </c>
      <c r="D58" s="327">
        <v>1.25</v>
      </c>
      <c r="E58" s="328">
        <v>36</v>
      </c>
      <c r="F58" s="24">
        <v>18</v>
      </c>
      <c r="G58" s="161">
        <v>3250</v>
      </c>
      <c r="H58" s="161">
        <v>3300</v>
      </c>
      <c r="I58" s="311"/>
      <c r="J58" s="215"/>
      <c r="K58" s="215"/>
    </row>
    <row r="59" spans="1:11" ht="15">
      <c r="A59" s="327" t="s">
        <v>1345</v>
      </c>
      <c r="B59" s="327">
        <v>1.8750000000000002</v>
      </c>
      <c r="C59" s="276">
        <v>24.000000000000004</v>
      </c>
      <c r="D59" s="327">
        <v>0.963</v>
      </c>
      <c r="E59" s="24">
        <v>33.75</v>
      </c>
      <c r="F59" s="24">
        <v>18</v>
      </c>
      <c r="G59" s="161">
        <v>3250</v>
      </c>
      <c r="H59" s="161">
        <v>3300</v>
      </c>
      <c r="I59" s="311"/>
      <c r="J59" s="215"/>
      <c r="K59" s="215"/>
    </row>
    <row r="60" spans="1:11" ht="15">
      <c r="A60" s="327" t="s">
        <v>1347</v>
      </c>
      <c r="B60" s="327">
        <v>2</v>
      </c>
      <c r="C60" s="276">
        <v>80</v>
      </c>
      <c r="D60" s="327">
        <v>1.025</v>
      </c>
      <c r="E60" s="328">
        <v>36</v>
      </c>
      <c r="F60" s="24">
        <v>18</v>
      </c>
      <c r="G60" s="161">
        <v>3250</v>
      </c>
      <c r="H60" s="161">
        <v>3300</v>
      </c>
      <c r="I60" s="311"/>
      <c r="J60" s="215"/>
      <c r="K60" s="215"/>
    </row>
    <row r="61" spans="1:11" ht="15">
      <c r="A61" s="327" t="s">
        <v>1348</v>
      </c>
      <c r="B61" s="327">
        <v>1.8750000000000002</v>
      </c>
      <c r="C61" s="276">
        <v>60.00000000000001</v>
      </c>
      <c r="D61" s="327">
        <v>0.963</v>
      </c>
      <c r="E61" s="24">
        <v>33.75</v>
      </c>
      <c r="F61" s="24">
        <v>18</v>
      </c>
      <c r="G61" s="161">
        <v>3250</v>
      </c>
      <c r="H61" s="161">
        <v>3300</v>
      </c>
      <c r="I61" s="311"/>
      <c r="J61" s="215"/>
      <c r="K61" s="215"/>
    </row>
    <row r="62" spans="1:11" ht="15">
      <c r="A62" s="327" t="s">
        <v>1349</v>
      </c>
      <c r="B62" s="327">
        <v>1.8750000000000002</v>
      </c>
      <c r="C62" s="276">
        <v>50</v>
      </c>
      <c r="D62" s="327">
        <v>0.963</v>
      </c>
      <c r="E62" s="24">
        <v>33.75</v>
      </c>
      <c r="F62" s="24">
        <v>18</v>
      </c>
      <c r="G62" s="161">
        <v>3250</v>
      </c>
      <c r="H62" s="161">
        <v>3300</v>
      </c>
      <c r="I62" s="311"/>
      <c r="J62" s="215"/>
      <c r="K62" s="215"/>
    </row>
    <row r="63" spans="1:11" ht="15">
      <c r="A63" s="327" t="s">
        <v>1350</v>
      </c>
      <c r="B63" s="327">
        <v>2</v>
      </c>
      <c r="C63" s="276">
        <v>40</v>
      </c>
      <c r="D63" s="327">
        <v>1.025</v>
      </c>
      <c r="E63" s="328">
        <v>36</v>
      </c>
      <c r="F63" s="24">
        <v>18</v>
      </c>
      <c r="G63" s="161">
        <v>3250</v>
      </c>
      <c r="H63" s="161">
        <v>3300</v>
      </c>
      <c r="I63" s="311"/>
      <c r="J63" s="215"/>
      <c r="K63" s="215"/>
    </row>
    <row r="64" spans="1:11" ht="15">
      <c r="A64" s="329" t="s">
        <v>1351</v>
      </c>
      <c r="B64" s="329">
        <v>1.8750000000000002</v>
      </c>
      <c r="C64" s="330">
        <v>30.000000000000004</v>
      </c>
      <c r="D64" s="329">
        <v>0.963</v>
      </c>
      <c r="E64" s="46">
        <v>33.75</v>
      </c>
      <c r="F64" s="46">
        <v>18</v>
      </c>
      <c r="G64" s="331">
        <v>3250</v>
      </c>
      <c r="H64" s="331">
        <v>3300</v>
      </c>
      <c r="I64" s="311"/>
      <c r="J64" s="215"/>
      <c r="K64" s="215"/>
    </row>
    <row r="65" spans="1:11" ht="15.75">
      <c r="A65" s="522" t="s">
        <v>1332</v>
      </c>
      <c r="B65" s="522"/>
      <c r="C65" s="522"/>
      <c r="D65" s="522"/>
      <c r="E65" s="522"/>
      <c r="F65" s="522"/>
      <c r="G65" s="522"/>
      <c r="H65" s="522"/>
      <c r="I65" s="311"/>
      <c r="J65" s="215"/>
      <c r="K65" s="215"/>
    </row>
    <row r="66" spans="1:11" ht="15">
      <c r="A66" s="318" t="s">
        <v>1352</v>
      </c>
      <c r="B66" s="318">
        <v>1.8750000000000002</v>
      </c>
      <c r="C66" s="276">
        <v>240.00000000000003</v>
      </c>
      <c r="D66" s="327">
        <v>0.963</v>
      </c>
      <c r="E66" s="24">
        <v>33.75</v>
      </c>
      <c r="F66" s="24">
        <v>18</v>
      </c>
      <c r="G66" s="161">
        <v>3350</v>
      </c>
      <c r="H66" s="161">
        <v>3400</v>
      </c>
      <c r="I66" s="311"/>
      <c r="J66" s="215"/>
      <c r="K66" s="215"/>
    </row>
    <row r="67" spans="1:11" ht="15">
      <c r="A67" s="318" t="s">
        <v>1353</v>
      </c>
      <c r="B67" s="318">
        <v>1.8750000000000002</v>
      </c>
      <c r="C67" s="276">
        <v>160.00000000000003</v>
      </c>
      <c r="D67" s="327">
        <v>0.963</v>
      </c>
      <c r="E67" s="24">
        <v>33.75</v>
      </c>
      <c r="F67" s="24">
        <v>18</v>
      </c>
      <c r="G67" s="161">
        <v>3350</v>
      </c>
      <c r="H67" s="161">
        <v>3400</v>
      </c>
      <c r="I67" s="311"/>
      <c r="J67" s="215"/>
      <c r="K67" s="215"/>
    </row>
    <row r="68" spans="1:11" ht="15">
      <c r="A68" s="318" t="s">
        <v>1354</v>
      </c>
      <c r="B68" s="318">
        <v>1.8750000000000002</v>
      </c>
      <c r="C68" s="276">
        <v>120.00000000000001</v>
      </c>
      <c r="D68" s="327">
        <v>0.963</v>
      </c>
      <c r="E68" s="24">
        <v>33.75</v>
      </c>
      <c r="F68" s="24">
        <v>18</v>
      </c>
      <c r="G68" s="161">
        <v>3350</v>
      </c>
      <c r="H68" s="161">
        <v>3400</v>
      </c>
      <c r="I68" s="311"/>
      <c r="J68" s="215"/>
      <c r="K68" s="215"/>
    </row>
    <row r="69" spans="1:11" ht="15">
      <c r="A69" s="318" t="s">
        <v>1355</v>
      </c>
      <c r="B69" s="318">
        <v>1.8750000000000002</v>
      </c>
      <c r="C69" s="276">
        <v>96.00000000000001</v>
      </c>
      <c r="D69" s="327">
        <v>0.963</v>
      </c>
      <c r="E69" s="24">
        <v>33.75</v>
      </c>
      <c r="F69" s="24">
        <v>18</v>
      </c>
      <c r="G69" s="161">
        <v>3350</v>
      </c>
      <c r="H69" s="161">
        <v>3400</v>
      </c>
      <c r="I69" s="311"/>
      <c r="J69" s="215"/>
      <c r="K69" s="215"/>
    </row>
    <row r="70" spans="1:11" ht="15">
      <c r="A70" s="318" t="s">
        <v>1356</v>
      </c>
      <c r="B70" s="318">
        <v>1.8750000000000002</v>
      </c>
      <c r="C70" s="276">
        <v>80.00000000000001</v>
      </c>
      <c r="D70" s="327">
        <v>0.963</v>
      </c>
      <c r="E70" s="24">
        <v>33.75</v>
      </c>
      <c r="F70" s="46">
        <v>18</v>
      </c>
      <c r="G70" s="161">
        <v>3350</v>
      </c>
      <c r="H70" s="161">
        <v>3400</v>
      </c>
      <c r="I70" s="311"/>
      <c r="J70" s="215"/>
      <c r="K70" s="215"/>
    </row>
    <row r="71" spans="1:11" ht="15">
      <c r="A71" s="318" t="s">
        <v>1357</v>
      </c>
      <c r="B71" s="318">
        <v>1.8750000000000002</v>
      </c>
      <c r="C71" s="276">
        <v>300</v>
      </c>
      <c r="D71" s="327">
        <v>0.963</v>
      </c>
      <c r="E71" s="24">
        <v>33.75</v>
      </c>
      <c r="F71" s="46">
        <v>18</v>
      </c>
      <c r="G71" s="161">
        <v>3350</v>
      </c>
      <c r="H71" s="161">
        <v>3400</v>
      </c>
      <c r="I71" s="311"/>
      <c r="J71" s="215"/>
      <c r="K71" s="215"/>
    </row>
    <row r="72" spans="1:11" ht="15">
      <c r="A72" s="318" t="s">
        <v>1358</v>
      </c>
      <c r="B72" s="318">
        <v>1.8750000000000002</v>
      </c>
      <c r="C72" s="276">
        <v>200</v>
      </c>
      <c r="D72" s="327">
        <v>0.963</v>
      </c>
      <c r="E72" s="24">
        <v>33.75</v>
      </c>
      <c r="F72" s="46">
        <v>18</v>
      </c>
      <c r="G72" s="161">
        <v>3350</v>
      </c>
      <c r="H72" s="161">
        <v>3400</v>
      </c>
      <c r="I72" s="311"/>
      <c r="J72" s="215"/>
      <c r="K72" s="215"/>
    </row>
    <row r="73" spans="1:11" ht="15">
      <c r="A73" s="318" t="s">
        <v>1359</v>
      </c>
      <c r="B73" s="318">
        <v>1.8750000000000002</v>
      </c>
      <c r="C73" s="276">
        <v>150</v>
      </c>
      <c r="D73" s="327">
        <v>0.963</v>
      </c>
      <c r="E73" s="24">
        <v>33.75</v>
      </c>
      <c r="F73" s="46">
        <v>18</v>
      </c>
      <c r="G73" s="161">
        <v>3350</v>
      </c>
      <c r="H73" s="161">
        <v>3400</v>
      </c>
      <c r="I73" s="311"/>
      <c r="J73" s="215"/>
      <c r="K73" s="215"/>
    </row>
    <row r="74" spans="1:11" ht="15">
      <c r="A74" s="318" t="s">
        <v>1360</v>
      </c>
      <c r="B74" s="318">
        <v>1.8750000000000002</v>
      </c>
      <c r="C74" s="276">
        <v>120.00000000000001</v>
      </c>
      <c r="D74" s="327">
        <v>0.963</v>
      </c>
      <c r="E74" s="24">
        <v>33.75</v>
      </c>
      <c r="F74" s="46">
        <v>18</v>
      </c>
      <c r="G74" s="161">
        <v>3350</v>
      </c>
      <c r="H74" s="161">
        <v>3400</v>
      </c>
      <c r="I74" s="311"/>
      <c r="J74" s="215"/>
      <c r="K74" s="215"/>
    </row>
    <row r="75" spans="1:11" ht="15">
      <c r="A75" s="318" t="s">
        <v>1361</v>
      </c>
      <c r="B75" s="318">
        <v>1.8750000000000002</v>
      </c>
      <c r="C75" s="276">
        <v>100</v>
      </c>
      <c r="D75" s="327">
        <v>0.963</v>
      </c>
      <c r="E75" s="24">
        <v>33.75</v>
      </c>
      <c r="F75" s="46">
        <v>18</v>
      </c>
      <c r="G75" s="161">
        <v>3350</v>
      </c>
      <c r="H75" s="161">
        <v>3400</v>
      </c>
      <c r="I75" s="311"/>
      <c r="J75" s="215"/>
      <c r="K75" s="215"/>
    </row>
    <row r="76" spans="1:11" ht="15.75">
      <c r="A76" s="522" t="s">
        <v>1310</v>
      </c>
      <c r="B76" s="522"/>
      <c r="C76" s="522"/>
      <c r="D76" s="522"/>
      <c r="E76" s="522"/>
      <c r="F76" s="522"/>
      <c r="G76" s="522"/>
      <c r="H76" s="522"/>
      <c r="I76" s="311"/>
      <c r="J76" s="215"/>
      <c r="K76" s="215"/>
    </row>
    <row r="77" spans="1:11" ht="15">
      <c r="A77" s="320" t="s">
        <v>1311</v>
      </c>
      <c r="B77" s="523" t="s">
        <v>1320</v>
      </c>
      <c r="C77" s="523"/>
      <c r="D77" s="320" t="s">
        <v>1327</v>
      </c>
      <c r="E77" s="524" t="s">
        <v>1330</v>
      </c>
      <c r="F77" s="524"/>
      <c r="G77" s="345" t="s">
        <v>5</v>
      </c>
      <c r="H77" s="345"/>
      <c r="I77" s="311"/>
      <c r="J77" s="215"/>
      <c r="K77" s="215"/>
    </row>
    <row r="78" spans="1:11" ht="15">
      <c r="A78" s="320" t="s">
        <v>1340</v>
      </c>
      <c r="B78" s="304" t="s">
        <v>1312</v>
      </c>
      <c r="C78" s="304" t="s">
        <v>15</v>
      </c>
      <c r="D78" s="320" t="s">
        <v>979</v>
      </c>
      <c r="E78" s="304" t="s">
        <v>1312</v>
      </c>
      <c r="F78" s="320" t="s">
        <v>1318</v>
      </c>
      <c r="G78" s="80" t="s">
        <v>1205</v>
      </c>
      <c r="H78" s="80" t="s">
        <v>1317</v>
      </c>
      <c r="I78" s="311"/>
      <c r="J78" s="215"/>
      <c r="K78" s="215"/>
    </row>
    <row r="79" spans="1:11" ht="15">
      <c r="A79" s="318" t="s">
        <v>1341</v>
      </c>
      <c r="B79" s="318">
        <v>1.8750000000000002</v>
      </c>
      <c r="C79" s="276">
        <v>48.00000000000001</v>
      </c>
      <c r="D79" s="332">
        <v>1.197</v>
      </c>
      <c r="E79" s="24">
        <v>33.75</v>
      </c>
      <c r="F79" s="24">
        <v>18</v>
      </c>
      <c r="G79" s="161">
        <v>3250</v>
      </c>
      <c r="H79" s="161">
        <v>3300</v>
      </c>
      <c r="I79" s="311"/>
      <c r="J79" s="215"/>
      <c r="K79" s="215"/>
    </row>
    <row r="80" spans="1:11" ht="15">
      <c r="A80" s="318" t="s">
        <v>1342</v>
      </c>
      <c r="B80" s="318">
        <v>1.8750000000000002</v>
      </c>
      <c r="C80" s="276">
        <v>40.00000000000001</v>
      </c>
      <c r="D80" s="332">
        <v>1.197</v>
      </c>
      <c r="E80" s="24">
        <v>33.75</v>
      </c>
      <c r="F80" s="24">
        <v>18</v>
      </c>
      <c r="G80" s="161">
        <v>3250</v>
      </c>
      <c r="H80" s="161">
        <v>3300</v>
      </c>
      <c r="I80" s="311"/>
      <c r="J80" s="215"/>
      <c r="K80" s="215"/>
    </row>
    <row r="81" spans="1:11" ht="15">
      <c r="A81" s="318" t="s">
        <v>1343</v>
      </c>
      <c r="B81" s="318">
        <v>1.8750000000000002</v>
      </c>
      <c r="C81" s="276">
        <v>32</v>
      </c>
      <c r="D81" s="332">
        <v>1.197</v>
      </c>
      <c r="E81" s="24">
        <v>33.75</v>
      </c>
      <c r="F81" s="24">
        <v>18</v>
      </c>
      <c r="G81" s="161">
        <v>3250</v>
      </c>
      <c r="H81" s="161">
        <v>3300</v>
      </c>
      <c r="I81" s="311"/>
      <c r="J81" s="215"/>
      <c r="K81" s="215"/>
    </row>
    <row r="82" spans="1:11" ht="15.75">
      <c r="A82" s="327" t="s">
        <v>1344</v>
      </c>
      <c r="B82" s="327">
        <v>2</v>
      </c>
      <c r="C82" s="276">
        <v>32</v>
      </c>
      <c r="D82" s="332">
        <v>1.275</v>
      </c>
      <c r="E82" s="328">
        <v>36</v>
      </c>
      <c r="F82" s="24">
        <v>18</v>
      </c>
      <c r="G82" s="161">
        <v>3250</v>
      </c>
      <c r="H82" s="161">
        <v>3300</v>
      </c>
      <c r="I82" s="168"/>
      <c r="J82" s="168"/>
      <c r="K82" s="86"/>
    </row>
    <row r="83" spans="1:14" ht="15" customHeight="1">
      <c r="A83" s="327" t="s">
        <v>1345</v>
      </c>
      <c r="B83" s="327">
        <v>1.8750000000000002</v>
      </c>
      <c r="C83" s="276">
        <v>24.000000000000004</v>
      </c>
      <c r="D83" s="332">
        <v>1.197</v>
      </c>
      <c r="E83" s="24">
        <v>33.75</v>
      </c>
      <c r="F83" s="24">
        <v>18</v>
      </c>
      <c r="G83" s="161">
        <v>3250</v>
      </c>
      <c r="H83" s="161">
        <v>3300</v>
      </c>
      <c r="I83" s="307"/>
      <c r="J83" s="211"/>
      <c r="K83" s="211"/>
      <c r="L83" s="211"/>
      <c r="M83" s="211"/>
      <c r="N83" s="197"/>
    </row>
    <row r="84" spans="1:14" ht="15">
      <c r="A84" s="327" t="s">
        <v>1347</v>
      </c>
      <c r="B84" s="327">
        <v>2</v>
      </c>
      <c r="C84" s="276">
        <v>80</v>
      </c>
      <c r="D84" s="332">
        <v>1.275</v>
      </c>
      <c r="E84" s="328">
        <v>36</v>
      </c>
      <c r="F84" s="24">
        <v>18</v>
      </c>
      <c r="G84" s="161">
        <v>3250</v>
      </c>
      <c r="H84" s="161">
        <v>3300</v>
      </c>
      <c r="I84" s="212"/>
      <c r="J84" s="212"/>
      <c r="K84" s="212"/>
      <c r="L84" s="212"/>
      <c r="M84" s="212"/>
      <c r="N84" s="198"/>
    </row>
    <row r="85" spans="1:14" ht="15">
      <c r="A85" s="327" t="s">
        <v>1348</v>
      </c>
      <c r="B85" s="327">
        <v>1.8750000000000002</v>
      </c>
      <c r="C85" s="276">
        <v>60.00000000000001</v>
      </c>
      <c r="D85" s="332">
        <v>1.197</v>
      </c>
      <c r="E85" s="24">
        <v>33.75</v>
      </c>
      <c r="F85" s="24">
        <v>18</v>
      </c>
      <c r="G85" s="161">
        <v>3250</v>
      </c>
      <c r="H85" s="161">
        <v>3300</v>
      </c>
      <c r="I85" s="199"/>
      <c r="J85" s="199"/>
      <c r="K85" s="199"/>
      <c r="L85" s="199"/>
      <c r="M85" s="199"/>
      <c r="N85" s="199"/>
    </row>
    <row r="86" spans="1:14" ht="15">
      <c r="A86" s="327" t="s">
        <v>1349</v>
      </c>
      <c r="B86" s="327">
        <v>1.8750000000000002</v>
      </c>
      <c r="C86" s="276">
        <v>50</v>
      </c>
      <c r="D86" s="332">
        <v>1.197</v>
      </c>
      <c r="E86" s="24">
        <v>33.75</v>
      </c>
      <c r="F86" s="24">
        <v>18</v>
      </c>
      <c r="G86" s="161">
        <v>3250</v>
      </c>
      <c r="H86" s="161">
        <v>3300</v>
      </c>
      <c r="I86" s="199"/>
      <c r="J86" s="199"/>
      <c r="K86" s="199"/>
      <c r="L86" s="199"/>
      <c r="M86" s="199"/>
      <c r="N86" s="199"/>
    </row>
    <row r="87" spans="1:14" ht="15">
      <c r="A87" s="327" t="s">
        <v>1350</v>
      </c>
      <c r="B87" s="327">
        <v>2</v>
      </c>
      <c r="C87" s="276">
        <v>40</v>
      </c>
      <c r="D87" s="332">
        <v>1.275</v>
      </c>
      <c r="E87" s="328">
        <v>36</v>
      </c>
      <c r="F87" s="24">
        <v>18</v>
      </c>
      <c r="G87" s="161">
        <v>3250</v>
      </c>
      <c r="H87" s="161">
        <v>3300</v>
      </c>
      <c r="I87" s="199"/>
      <c r="J87" s="199"/>
      <c r="K87" s="199"/>
      <c r="L87" s="199"/>
      <c r="M87" s="199"/>
      <c r="N87" s="199"/>
    </row>
    <row r="88" spans="1:8" ht="15">
      <c r="A88" s="327" t="s">
        <v>1351</v>
      </c>
      <c r="B88" s="327">
        <v>1.8750000000000002</v>
      </c>
      <c r="C88" s="276">
        <v>30.000000000000004</v>
      </c>
      <c r="D88" s="332">
        <v>1.197</v>
      </c>
      <c r="E88" s="24">
        <v>33.75</v>
      </c>
      <c r="F88" s="24">
        <v>18</v>
      </c>
      <c r="G88" s="161">
        <v>3250</v>
      </c>
      <c r="H88" s="161">
        <v>3300</v>
      </c>
    </row>
    <row r="89" spans="1:8" ht="15.75">
      <c r="A89" s="522" t="s">
        <v>1321</v>
      </c>
      <c r="B89" s="522"/>
      <c r="C89" s="522"/>
      <c r="D89" s="522"/>
      <c r="E89" s="522"/>
      <c r="F89" s="522"/>
      <c r="G89" s="522"/>
      <c r="H89" s="522"/>
    </row>
    <row r="90" spans="1:8" ht="15">
      <c r="A90" s="318" t="s">
        <v>1352</v>
      </c>
      <c r="B90" s="318">
        <v>1.8750000000000002</v>
      </c>
      <c r="C90" s="276">
        <v>240.00000000000003</v>
      </c>
      <c r="D90" s="332">
        <v>1.197</v>
      </c>
      <c r="E90" s="24">
        <v>33.75</v>
      </c>
      <c r="F90" s="24">
        <v>18</v>
      </c>
      <c r="G90" s="161">
        <v>3350</v>
      </c>
      <c r="H90" s="161">
        <v>3400</v>
      </c>
    </row>
    <row r="91" spans="1:8" ht="15">
      <c r="A91" s="318" t="s">
        <v>1353</v>
      </c>
      <c r="B91" s="318">
        <v>1.8750000000000002</v>
      </c>
      <c r="C91" s="276">
        <v>160.00000000000003</v>
      </c>
      <c r="D91" s="332">
        <v>1.197</v>
      </c>
      <c r="E91" s="24">
        <v>33.75</v>
      </c>
      <c r="F91" s="24">
        <v>18</v>
      </c>
      <c r="G91" s="161">
        <v>3350</v>
      </c>
      <c r="H91" s="161">
        <v>3400</v>
      </c>
    </row>
    <row r="92" spans="1:8" ht="15">
      <c r="A92" s="318" t="s">
        <v>1354</v>
      </c>
      <c r="B92" s="318">
        <v>1.8750000000000002</v>
      </c>
      <c r="C92" s="276">
        <v>120.00000000000001</v>
      </c>
      <c r="D92" s="332">
        <v>1.197</v>
      </c>
      <c r="E92" s="24">
        <v>33.75</v>
      </c>
      <c r="F92" s="24">
        <v>18</v>
      </c>
      <c r="G92" s="161">
        <v>3350</v>
      </c>
      <c r="H92" s="161">
        <v>3400</v>
      </c>
    </row>
    <row r="93" spans="1:8" ht="15">
      <c r="A93" s="318" t="s">
        <v>1355</v>
      </c>
      <c r="B93" s="318">
        <v>1.8750000000000002</v>
      </c>
      <c r="C93" s="276">
        <v>96.00000000000001</v>
      </c>
      <c r="D93" s="332">
        <v>1.197</v>
      </c>
      <c r="E93" s="24">
        <v>33.75</v>
      </c>
      <c r="F93" s="24">
        <v>18</v>
      </c>
      <c r="G93" s="161">
        <v>3350</v>
      </c>
      <c r="H93" s="161">
        <v>3400</v>
      </c>
    </row>
    <row r="94" spans="1:8" ht="15">
      <c r="A94" s="318" t="s">
        <v>1356</v>
      </c>
      <c r="B94" s="318">
        <v>1.8750000000000002</v>
      </c>
      <c r="C94" s="276">
        <v>80.00000000000001</v>
      </c>
      <c r="D94" s="332">
        <v>1.197</v>
      </c>
      <c r="E94" s="24">
        <v>33.75</v>
      </c>
      <c r="F94" s="24">
        <v>18</v>
      </c>
      <c r="G94" s="161">
        <v>3350</v>
      </c>
      <c r="H94" s="161">
        <v>3400</v>
      </c>
    </row>
    <row r="95" spans="1:8" ht="15">
      <c r="A95" s="318" t="s">
        <v>1357</v>
      </c>
      <c r="B95" s="318">
        <v>1.8750000000000002</v>
      </c>
      <c r="C95" s="276">
        <v>300</v>
      </c>
      <c r="D95" s="332">
        <v>1.197</v>
      </c>
      <c r="E95" s="24">
        <v>33.75</v>
      </c>
      <c r="F95" s="24">
        <v>18</v>
      </c>
      <c r="G95" s="161">
        <v>3350</v>
      </c>
      <c r="H95" s="161">
        <v>3400</v>
      </c>
    </row>
    <row r="96" spans="1:8" ht="15">
      <c r="A96" s="318" t="s">
        <v>1358</v>
      </c>
      <c r="B96" s="318">
        <v>1.8750000000000002</v>
      </c>
      <c r="C96" s="276">
        <v>200</v>
      </c>
      <c r="D96" s="332">
        <v>1.197</v>
      </c>
      <c r="E96" s="24">
        <v>33.75</v>
      </c>
      <c r="F96" s="24">
        <v>18</v>
      </c>
      <c r="G96" s="161">
        <v>3350</v>
      </c>
      <c r="H96" s="161">
        <v>3400</v>
      </c>
    </row>
    <row r="97" spans="1:8" ht="15">
      <c r="A97" s="318" t="s">
        <v>1359</v>
      </c>
      <c r="B97" s="318">
        <v>1.8750000000000002</v>
      </c>
      <c r="C97" s="276">
        <v>150</v>
      </c>
      <c r="D97" s="332">
        <v>1.197</v>
      </c>
      <c r="E97" s="24">
        <v>33.75</v>
      </c>
      <c r="F97" s="24">
        <v>18</v>
      </c>
      <c r="G97" s="161">
        <v>3350</v>
      </c>
      <c r="H97" s="161">
        <v>3400</v>
      </c>
    </row>
    <row r="98" spans="1:8" ht="15">
      <c r="A98" s="318" t="s">
        <v>1360</v>
      </c>
      <c r="B98" s="318">
        <v>1.8750000000000002</v>
      </c>
      <c r="C98" s="276">
        <v>120.00000000000001</v>
      </c>
      <c r="D98" s="332">
        <v>1.197</v>
      </c>
      <c r="E98" s="24">
        <v>33.75</v>
      </c>
      <c r="F98" s="24">
        <v>18</v>
      </c>
      <c r="G98" s="161">
        <v>3350</v>
      </c>
      <c r="H98" s="161">
        <v>3400</v>
      </c>
    </row>
    <row r="99" spans="1:8" ht="15">
      <c r="A99" s="318" t="s">
        <v>1361</v>
      </c>
      <c r="B99" s="318">
        <v>1.8750000000000002</v>
      </c>
      <c r="C99" s="276">
        <v>100</v>
      </c>
      <c r="D99" s="332">
        <v>1.197</v>
      </c>
      <c r="E99" s="24">
        <v>33.75</v>
      </c>
      <c r="F99" s="24">
        <v>18</v>
      </c>
      <c r="G99" s="161">
        <v>3350</v>
      </c>
      <c r="H99" s="161">
        <v>3400</v>
      </c>
    </row>
    <row r="100" spans="1:8" ht="15.75">
      <c r="A100" s="522" t="s">
        <v>1324</v>
      </c>
      <c r="B100" s="522"/>
      <c r="C100" s="522"/>
      <c r="D100" s="522"/>
      <c r="E100" s="522"/>
      <c r="F100" s="522"/>
      <c r="G100" s="522"/>
      <c r="H100" s="522"/>
    </row>
    <row r="101" spans="1:8" ht="15">
      <c r="A101" s="320" t="s">
        <v>1311</v>
      </c>
      <c r="B101" s="523" t="s">
        <v>1320</v>
      </c>
      <c r="C101" s="523"/>
      <c r="D101" s="320" t="s">
        <v>1327</v>
      </c>
      <c r="E101" s="524" t="s">
        <v>1330</v>
      </c>
      <c r="F101" s="524"/>
      <c r="G101" s="345" t="s">
        <v>5</v>
      </c>
      <c r="H101" s="345"/>
    </row>
    <row r="102" spans="1:8" ht="15">
      <c r="A102" s="320" t="s">
        <v>1340</v>
      </c>
      <c r="B102" s="304" t="s">
        <v>1312</v>
      </c>
      <c r="C102" s="304" t="s">
        <v>15</v>
      </c>
      <c r="D102" s="320" t="s">
        <v>979</v>
      </c>
      <c r="E102" s="304" t="s">
        <v>1312</v>
      </c>
      <c r="F102" s="320" t="s">
        <v>1318</v>
      </c>
      <c r="G102" s="80" t="s">
        <v>1205</v>
      </c>
      <c r="H102" s="80" t="s">
        <v>1317</v>
      </c>
    </row>
    <row r="103" spans="1:8" ht="15">
      <c r="A103" s="318" t="s">
        <v>1341</v>
      </c>
      <c r="B103" s="318">
        <v>1.8750000000000002</v>
      </c>
      <c r="C103" s="276">
        <v>48.00000000000001</v>
      </c>
      <c r="D103" s="319">
        <v>1.431</v>
      </c>
      <c r="E103" s="24">
        <v>28.13</v>
      </c>
      <c r="F103" s="24">
        <v>15</v>
      </c>
      <c r="G103" s="161">
        <v>3350</v>
      </c>
      <c r="H103" s="161">
        <v>3400</v>
      </c>
    </row>
    <row r="104" spans="1:8" ht="15">
      <c r="A104" s="318" t="s">
        <v>1342</v>
      </c>
      <c r="B104" s="318">
        <v>1.8750000000000002</v>
      </c>
      <c r="C104" s="276">
        <v>40.00000000000001</v>
      </c>
      <c r="D104" s="319">
        <v>1.431</v>
      </c>
      <c r="E104" s="24">
        <v>28.13</v>
      </c>
      <c r="F104" s="24">
        <v>15</v>
      </c>
      <c r="G104" s="161">
        <v>3350</v>
      </c>
      <c r="H104" s="161">
        <v>3400</v>
      </c>
    </row>
    <row r="105" spans="1:8" ht="15">
      <c r="A105" s="318" t="s">
        <v>1343</v>
      </c>
      <c r="B105" s="318">
        <v>1.8750000000000002</v>
      </c>
      <c r="C105" s="276">
        <v>32</v>
      </c>
      <c r="D105" s="319">
        <v>1.431</v>
      </c>
      <c r="E105" s="24">
        <v>28.13</v>
      </c>
      <c r="F105" s="24">
        <v>15</v>
      </c>
      <c r="G105" s="161">
        <v>3350</v>
      </c>
      <c r="H105" s="161">
        <v>3400</v>
      </c>
    </row>
    <row r="106" spans="1:8" ht="15">
      <c r="A106" s="327" t="s">
        <v>1344</v>
      </c>
      <c r="B106" s="327">
        <v>2</v>
      </c>
      <c r="C106" s="276">
        <v>32</v>
      </c>
      <c r="D106" s="319">
        <v>1.525</v>
      </c>
      <c r="E106" s="328">
        <v>28</v>
      </c>
      <c r="F106" s="24">
        <v>14</v>
      </c>
      <c r="G106" s="161">
        <v>3350</v>
      </c>
      <c r="H106" s="161">
        <v>3400</v>
      </c>
    </row>
    <row r="107" spans="1:8" ht="15">
      <c r="A107" s="327" t="s">
        <v>1345</v>
      </c>
      <c r="B107" s="327">
        <v>1.8750000000000002</v>
      </c>
      <c r="C107" s="276">
        <v>24.000000000000004</v>
      </c>
      <c r="D107" s="319">
        <v>1.431</v>
      </c>
      <c r="E107" s="24">
        <v>28.13</v>
      </c>
      <c r="F107" s="24">
        <v>15</v>
      </c>
      <c r="G107" s="161">
        <v>3350</v>
      </c>
      <c r="H107" s="161">
        <v>3400</v>
      </c>
    </row>
    <row r="108" spans="1:8" ht="15">
      <c r="A108" s="327" t="s">
        <v>1347</v>
      </c>
      <c r="B108" s="327">
        <v>2</v>
      </c>
      <c r="C108" s="276">
        <v>80</v>
      </c>
      <c r="D108" s="319">
        <v>1.525</v>
      </c>
      <c r="E108" s="328">
        <v>28</v>
      </c>
      <c r="F108" s="24">
        <v>14</v>
      </c>
      <c r="G108" s="161">
        <v>3350</v>
      </c>
      <c r="H108" s="161">
        <v>3400</v>
      </c>
    </row>
    <row r="109" spans="1:8" ht="15">
      <c r="A109" s="327" t="s">
        <v>1348</v>
      </c>
      <c r="B109" s="327">
        <v>1.8750000000000002</v>
      </c>
      <c r="C109" s="276">
        <v>60.00000000000001</v>
      </c>
      <c r="D109" s="319">
        <v>1.431</v>
      </c>
      <c r="E109" s="24">
        <v>28.13</v>
      </c>
      <c r="F109" s="24">
        <v>15</v>
      </c>
      <c r="G109" s="161">
        <v>3350</v>
      </c>
      <c r="H109" s="161">
        <v>3400</v>
      </c>
    </row>
    <row r="110" spans="1:8" ht="15">
      <c r="A110" s="327" t="s">
        <v>1349</v>
      </c>
      <c r="B110" s="327">
        <v>1.8750000000000002</v>
      </c>
      <c r="C110" s="276">
        <v>50</v>
      </c>
      <c r="D110" s="319">
        <v>1.431</v>
      </c>
      <c r="E110" s="24">
        <v>28.13</v>
      </c>
      <c r="F110" s="24">
        <v>15</v>
      </c>
      <c r="G110" s="161">
        <v>3350</v>
      </c>
      <c r="H110" s="161">
        <v>3400</v>
      </c>
    </row>
    <row r="111" spans="1:8" ht="15">
      <c r="A111" s="327" t="s">
        <v>1350</v>
      </c>
      <c r="B111" s="327">
        <v>2</v>
      </c>
      <c r="C111" s="276">
        <v>40</v>
      </c>
      <c r="D111" s="319">
        <v>1.525</v>
      </c>
      <c r="E111" s="328">
        <v>28</v>
      </c>
      <c r="F111" s="24">
        <v>14</v>
      </c>
      <c r="G111" s="161">
        <v>3350</v>
      </c>
      <c r="H111" s="161">
        <v>3400</v>
      </c>
    </row>
    <row r="112" spans="1:8" ht="15">
      <c r="A112" s="327" t="s">
        <v>1351</v>
      </c>
      <c r="B112" s="327">
        <v>1.8750000000000002</v>
      </c>
      <c r="C112" s="276">
        <v>30.000000000000004</v>
      </c>
      <c r="D112" s="319">
        <v>1.431</v>
      </c>
      <c r="E112" s="24">
        <v>28.13</v>
      </c>
      <c r="F112" s="24">
        <v>15</v>
      </c>
      <c r="G112" s="161">
        <v>3350</v>
      </c>
      <c r="H112" s="161">
        <v>3400</v>
      </c>
    </row>
    <row r="113" spans="1:8" ht="15.75">
      <c r="A113" s="522" t="s">
        <v>1328</v>
      </c>
      <c r="B113" s="522"/>
      <c r="C113" s="522"/>
      <c r="D113" s="528"/>
      <c r="E113" s="522"/>
      <c r="F113" s="522"/>
      <c r="G113" s="522"/>
      <c r="H113" s="522"/>
    </row>
    <row r="114" spans="1:8" ht="15">
      <c r="A114" s="318" t="s">
        <v>1352</v>
      </c>
      <c r="B114" s="318">
        <v>1.8750000000000002</v>
      </c>
      <c r="C114" s="276">
        <v>240.00000000000003</v>
      </c>
      <c r="D114" s="319">
        <v>1.431</v>
      </c>
      <c r="E114" s="24">
        <v>28.13</v>
      </c>
      <c r="F114" s="24">
        <v>15</v>
      </c>
      <c r="G114" s="161">
        <v>3450</v>
      </c>
      <c r="H114" s="161">
        <v>3500</v>
      </c>
    </row>
    <row r="115" spans="1:8" ht="15">
      <c r="A115" s="318" t="s">
        <v>1353</v>
      </c>
      <c r="B115" s="318">
        <v>1.8750000000000002</v>
      </c>
      <c r="C115" s="276">
        <v>160.00000000000003</v>
      </c>
      <c r="D115" s="319">
        <v>1.431</v>
      </c>
      <c r="E115" s="24">
        <v>28.13</v>
      </c>
      <c r="F115" s="24">
        <v>15</v>
      </c>
      <c r="G115" s="161">
        <v>3450</v>
      </c>
      <c r="H115" s="161">
        <v>3500</v>
      </c>
    </row>
    <row r="116" spans="1:8" ht="15">
      <c r="A116" s="318" t="s">
        <v>1354</v>
      </c>
      <c r="B116" s="318">
        <v>1.8750000000000002</v>
      </c>
      <c r="C116" s="276">
        <v>120.00000000000001</v>
      </c>
      <c r="D116" s="319">
        <v>1.431</v>
      </c>
      <c r="E116" s="24">
        <v>28.13</v>
      </c>
      <c r="F116" s="24">
        <v>15</v>
      </c>
      <c r="G116" s="161">
        <v>3450</v>
      </c>
      <c r="H116" s="161">
        <v>3500</v>
      </c>
    </row>
    <row r="117" spans="1:8" ht="15">
      <c r="A117" s="318" t="s">
        <v>1355</v>
      </c>
      <c r="B117" s="318">
        <v>1.8750000000000002</v>
      </c>
      <c r="C117" s="276">
        <v>96.00000000000001</v>
      </c>
      <c r="D117" s="319">
        <v>1.431</v>
      </c>
      <c r="E117" s="24">
        <v>28.13</v>
      </c>
      <c r="F117" s="24">
        <v>15</v>
      </c>
      <c r="G117" s="161">
        <v>3450</v>
      </c>
      <c r="H117" s="161">
        <v>3500</v>
      </c>
    </row>
    <row r="118" spans="1:8" ht="15">
      <c r="A118" s="318" t="s">
        <v>1356</v>
      </c>
      <c r="B118" s="318">
        <v>1.8750000000000002</v>
      </c>
      <c r="C118" s="276">
        <v>80.00000000000001</v>
      </c>
      <c r="D118" s="319">
        <v>1.431</v>
      </c>
      <c r="E118" s="24">
        <v>28.13</v>
      </c>
      <c r="F118" s="24">
        <v>15</v>
      </c>
      <c r="G118" s="161">
        <v>3450</v>
      </c>
      <c r="H118" s="161">
        <v>3500</v>
      </c>
    </row>
    <row r="119" spans="1:8" ht="15">
      <c r="A119" s="318" t="s">
        <v>1357</v>
      </c>
      <c r="B119" s="318">
        <v>1.8750000000000002</v>
      </c>
      <c r="C119" s="276">
        <v>300</v>
      </c>
      <c r="D119" s="319">
        <v>1.431</v>
      </c>
      <c r="E119" s="24">
        <v>28.13</v>
      </c>
      <c r="F119" s="24">
        <v>15</v>
      </c>
      <c r="G119" s="161">
        <v>3450</v>
      </c>
      <c r="H119" s="161">
        <v>3500</v>
      </c>
    </row>
    <row r="120" spans="1:8" ht="15">
      <c r="A120" s="318" t="s">
        <v>1358</v>
      </c>
      <c r="B120" s="318">
        <v>1.8750000000000002</v>
      </c>
      <c r="C120" s="276">
        <v>200</v>
      </c>
      <c r="D120" s="319">
        <v>1.431</v>
      </c>
      <c r="E120" s="24">
        <v>28.13</v>
      </c>
      <c r="F120" s="24">
        <v>15</v>
      </c>
      <c r="G120" s="161">
        <v>3450</v>
      </c>
      <c r="H120" s="161">
        <v>3500</v>
      </c>
    </row>
    <row r="121" spans="1:8" ht="15">
      <c r="A121" s="318" t="s">
        <v>1359</v>
      </c>
      <c r="B121" s="318">
        <v>1.8750000000000002</v>
      </c>
      <c r="C121" s="276">
        <v>150</v>
      </c>
      <c r="D121" s="319">
        <v>1.431</v>
      </c>
      <c r="E121" s="24">
        <v>28.13</v>
      </c>
      <c r="F121" s="24">
        <v>15</v>
      </c>
      <c r="G121" s="161">
        <v>3450</v>
      </c>
      <c r="H121" s="161">
        <v>3500</v>
      </c>
    </row>
    <row r="122" spans="1:8" ht="15">
      <c r="A122" s="318" t="s">
        <v>1360</v>
      </c>
      <c r="B122" s="318">
        <v>1.8750000000000002</v>
      </c>
      <c r="C122" s="276">
        <v>120.00000000000001</v>
      </c>
      <c r="D122" s="319">
        <v>1.431</v>
      </c>
      <c r="E122" s="24">
        <v>28.13</v>
      </c>
      <c r="F122" s="24">
        <v>15</v>
      </c>
      <c r="G122" s="161">
        <v>3450</v>
      </c>
      <c r="H122" s="161">
        <v>3500</v>
      </c>
    </row>
    <row r="123" spans="1:8" ht="15">
      <c r="A123" s="318" t="s">
        <v>1361</v>
      </c>
      <c r="B123" s="318">
        <v>1.8750000000000002</v>
      </c>
      <c r="C123" s="276">
        <v>100</v>
      </c>
      <c r="D123" s="319">
        <v>1.431</v>
      </c>
      <c r="E123" s="24">
        <v>28.13</v>
      </c>
      <c r="F123" s="24">
        <v>15</v>
      </c>
      <c r="G123" s="161">
        <v>3450</v>
      </c>
      <c r="H123" s="161">
        <v>3500</v>
      </c>
    </row>
    <row r="124" spans="1:8" ht="15">
      <c r="A124" s="530" t="s">
        <v>980</v>
      </c>
      <c r="B124" s="530"/>
      <c r="C124" s="530"/>
      <c r="D124" s="530"/>
      <c r="E124" s="530"/>
      <c r="F124" s="530"/>
      <c r="G124" s="530"/>
      <c r="H124" s="530"/>
    </row>
    <row r="125" spans="1:8" ht="31.5">
      <c r="A125" s="313" t="s">
        <v>981</v>
      </c>
      <c r="B125" s="525" t="s">
        <v>982</v>
      </c>
      <c r="C125" s="527"/>
      <c r="D125" s="312" t="s">
        <v>983</v>
      </c>
      <c r="E125" s="525" t="s">
        <v>984</v>
      </c>
      <c r="F125" s="526"/>
      <c r="G125" s="527"/>
      <c r="H125" s="312" t="s">
        <v>985</v>
      </c>
    </row>
    <row r="126" spans="1:8" ht="15">
      <c r="A126" s="321" t="s">
        <v>1334</v>
      </c>
      <c r="B126" s="531" t="s">
        <v>1333</v>
      </c>
      <c r="C126" s="531"/>
      <c r="D126" s="321" t="s">
        <v>986</v>
      </c>
      <c r="E126" s="531" t="s">
        <v>1337</v>
      </c>
      <c r="F126" s="531"/>
      <c r="G126" s="531"/>
      <c r="H126" s="532" t="s">
        <v>987</v>
      </c>
    </row>
    <row r="127" spans="1:8" ht="15">
      <c r="A127" s="321" t="s">
        <v>977</v>
      </c>
      <c r="B127" s="529" t="s">
        <v>1335</v>
      </c>
      <c r="C127" s="529"/>
      <c r="D127" s="321" t="s">
        <v>986</v>
      </c>
      <c r="E127" s="529" t="s">
        <v>988</v>
      </c>
      <c r="F127" s="529"/>
      <c r="G127" s="529"/>
      <c r="H127" s="532"/>
    </row>
    <row r="128" spans="1:8" ht="15">
      <c r="A128" s="321" t="s">
        <v>978</v>
      </c>
      <c r="B128" s="529" t="s">
        <v>1336</v>
      </c>
      <c r="C128" s="529"/>
      <c r="D128" s="321">
        <v>100</v>
      </c>
      <c r="E128" s="529" t="s">
        <v>989</v>
      </c>
      <c r="F128" s="529"/>
      <c r="G128" s="529"/>
      <c r="H128" s="532"/>
    </row>
    <row r="129" spans="1:8" ht="15">
      <c r="A129" s="533" t="s">
        <v>1329</v>
      </c>
      <c r="B129" s="533"/>
      <c r="C129" s="533"/>
      <c r="D129" s="533"/>
      <c r="E129" s="533"/>
      <c r="F129" s="533"/>
      <c r="G129" s="533"/>
      <c r="H129" s="533"/>
    </row>
  </sheetData>
  <sheetProtection/>
  <mergeCells count="55">
    <mergeCell ref="A9:H9"/>
    <mergeCell ref="E22:F22"/>
    <mergeCell ref="A30:H30"/>
    <mergeCell ref="A21:H21"/>
    <mergeCell ref="A42:H42"/>
    <mergeCell ref="A10:H10"/>
    <mergeCell ref="B11:C11"/>
    <mergeCell ref="E11:F11"/>
    <mergeCell ref="G11:H11"/>
    <mergeCell ref="B22:C22"/>
    <mergeCell ref="A129:H129"/>
    <mergeCell ref="A50:H50"/>
    <mergeCell ref="A18:H18"/>
    <mergeCell ref="B47:C47"/>
    <mergeCell ref="E47:G47"/>
    <mergeCell ref="H47:H49"/>
    <mergeCell ref="A45:H45"/>
    <mergeCell ref="B46:C46"/>
    <mergeCell ref="B48:C48"/>
    <mergeCell ref="B49:C49"/>
    <mergeCell ref="A124:H124"/>
    <mergeCell ref="B125:C125"/>
    <mergeCell ref="E125:G125"/>
    <mergeCell ref="B126:C126"/>
    <mergeCell ref="E126:G126"/>
    <mergeCell ref="H126:H128"/>
    <mergeCell ref="B127:C127"/>
    <mergeCell ref="E127:G127"/>
    <mergeCell ref="B128:C128"/>
    <mergeCell ref="E128:G128"/>
    <mergeCell ref="B101:C101"/>
    <mergeCell ref="E101:F101"/>
    <mergeCell ref="G101:H101"/>
    <mergeCell ref="A113:H113"/>
    <mergeCell ref="E48:G48"/>
    <mergeCell ref="E49:G49"/>
    <mergeCell ref="A51:H51"/>
    <mergeCell ref="A89:H89"/>
    <mergeCell ref="A65:H65"/>
    <mergeCell ref="G22:H22"/>
    <mergeCell ref="A100:H100"/>
    <mergeCell ref="A76:H76"/>
    <mergeCell ref="B77:C77"/>
    <mergeCell ref="E77:F77"/>
    <mergeCell ref="G77:H77"/>
    <mergeCell ref="J4:N5"/>
    <mergeCell ref="A52:H52"/>
    <mergeCell ref="B53:C53"/>
    <mergeCell ref="E53:F53"/>
    <mergeCell ref="G53:H53"/>
    <mergeCell ref="A33:H33"/>
    <mergeCell ref="B34:C34"/>
    <mergeCell ref="E34:F34"/>
    <mergeCell ref="G34:H34"/>
    <mergeCell ref="E46:G46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75" max="7" man="1"/>
  </row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113" customWidth="1"/>
    <col min="7" max="7" width="10.7109375" style="0" customWidth="1"/>
  </cols>
  <sheetData>
    <row r="1" spans="1:6" ht="15">
      <c r="A1" s="13"/>
      <c r="B1" s="13"/>
      <c r="C1" s="13"/>
      <c r="D1" s="18"/>
      <c r="E1" s="18"/>
      <c r="F1"/>
    </row>
    <row r="2" spans="1:6" ht="15">
      <c r="A2" s="13"/>
      <c r="B2" s="13"/>
      <c r="C2" s="19" t="s">
        <v>328</v>
      </c>
      <c r="D2" s="114"/>
      <c r="E2" s="114"/>
      <c r="F2"/>
    </row>
    <row r="3" spans="1:6" ht="15.75" thickBot="1">
      <c r="A3" s="13"/>
      <c r="B3" s="13"/>
      <c r="C3" s="20" t="s">
        <v>333</v>
      </c>
      <c r="D3" s="115"/>
      <c r="E3" s="115"/>
      <c r="F3"/>
    </row>
    <row r="4" spans="1:10" ht="15">
      <c r="A4" s="13"/>
      <c r="B4" s="13"/>
      <c r="C4" s="20" t="s">
        <v>335</v>
      </c>
      <c r="D4" s="115"/>
      <c r="E4" s="115"/>
      <c r="F4" s="339" t="s">
        <v>602</v>
      </c>
      <c r="G4" s="340"/>
      <c r="H4" s="340"/>
      <c r="I4" s="340"/>
      <c r="J4" s="341"/>
    </row>
    <row r="5" spans="1:10" ht="16.5" thickBot="1">
      <c r="A5" s="13"/>
      <c r="B5" s="13"/>
      <c r="C5" s="36" t="s">
        <v>549</v>
      </c>
      <c r="D5" s="116"/>
      <c r="E5" s="116"/>
      <c r="F5" s="342"/>
      <c r="G5" s="343"/>
      <c r="H5" s="343"/>
      <c r="I5" s="343"/>
      <c r="J5" s="344"/>
    </row>
    <row r="6" spans="1:6" ht="15.75" customHeight="1">
      <c r="A6" s="13"/>
      <c r="B6" s="13"/>
      <c r="C6" s="36" t="s">
        <v>550</v>
      </c>
      <c r="D6" s="116"/>
      <c r="E6" s="116"/>
      <c r="F6"/>
    </row>
    <row r="7" spans="1:6" ht="15.75" customHeight="1">
      <c r="A7" s="13"/>
      <c r="B7" s="13"/>
      <c r="C7" s="15" t="s">
        <v>329</v>
      </c>
      <c r="D7" s="76"/>
      <c r="E7" s="76"/>
      <c r="F7"/>
    </row>
    <row r="8" spans="1:6" ht="15">
      <c r="A8" s="13"/>
      <c r="B8" s="13"/>
      <c r="C8" s="15" t="s">
        <v>337</v>
      </c>
      <c r="D8" s="76"/>
      <c r="E8" s="76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534" t="s">
        <v>864</v>
      </c>
      <c r="B10" s="534"/>
      <c r="C10" s="534"/>
      <c r="D10" s="534"/>
      <c r="E10" s="178"/>
      <c r="F10" s="179"/>
    </row>
    <row r="11" spans="1:6" ht="28.5">
      <c r="A11" s="73" t="s">
        <v>544</v>
      </c>
      <c r="B11" s="73" t="s">
        <v>643</v>
      </c>
      <c r="C11" s="73" t="s">
        <v>545</v>
      </c>
      <c r="D11" s="74" t="s">
        <v>671</v>
      </c>
      <c r="E11" s="176"/>
      <c r="F11"/>
    </row>
    <row r="12" spans="1:6" ht="15">
      <c r="A12" s="71" t="s">
        <v>548</v>
      </c>
      <c r="B12" s="71" t="s">
        <v>547</v>
      </c>
      <c r="C12" s="71">
        <v>200</v>
      </c>
      <c r="D12" s="111">
        <v>9.94</v>
      </c>
      <c r="E12" s="177"/>
      <c r="F12"/>
    </row>
    <row r="13" spans="1:6" ht="15">
      <c r="A13" s="71" t="s">
        <v>672</v>
      </c>
      <c r="B13" s="71" t="s">
        <v>547</v>
      </c>
      <c r="C13" s="71">
        <v>200</v>
      </c>
      <c r="D13" s="111">
        <v>9.94</v>
      </c>
      <c r="E13" s="177"/>
      <c r="F13"/>
    </row>
    <row r="14" spans="1:6" ht="15">
      <c r="A14" s="71" t="s">
        <v>673</v>
      </c>
      <c r="B14" s="71" t="s">
        <v>674</v>
      </c>
      <c r="C14" s="71">
        <v>240</v>
      </c>
      <c r="D14" s="111">
        <v>9.94</v>
      </c>
      <c r="E14" s="177"/>
      <c r="F14"/>
    </row>
    <row r="15" spans="1:6" ht="15" customHeight="1">
      <c r="A15" s="534" t="s">
        <v>865</v>
      </c>
      <c r="B15" s="534"/>
      <c r="C15" s="534"/>
      <c r="D15" s="534"/>
      <c r="E15" s="178"/>
      <c r="F15" s="179"/>
    </row>
    <row r="16" spans="1:6" ht="28.5">
      <c r="A16" s="73" t="s">
        <v>544</v>
      </c>
      <c r="B16" s="73" t="s">
        <v>643</v>
      </c>
      <c r="C16" s="73" t="s">
        <v>545</v>
      </c>
      <c r="D16" s="74" t="s">
        <v>671</v>
      </c>
      <c r="E16" s="176"/>
      <c r="F16"/>
    </row>
    <row r="17" spans="1:6" ht="15">
      <c r="A17" s="71" t="s">
        <v>548</v>
      </c>
      <c r="B17" s="71" t="s">
        <v>547</v>
      </c>
      <c r="C17" s="71">
        <v>200</v>
      </c>
      <c r="D17" s="111">
        <v>10.14</v>
      </c>
      <c r="E17" s="177"/>
      <c r="F17"/>
    </row>
    <row r="18" spans="1:6" ht="15">
      <c r="A18" s="71" t="s">
        <v>672</v>
      </c>
      <c r="B18" s="71" t="s">
        <v>547</v>
      </c>
      <c r="C18" s="71">
        <v>200</v>
      </c>
      <c r="D18" s="111">
        <v>10.14</v>
      </c>
      <c r="E18" s="177"/>
      <c r="F18"/>
    </row>
    <row r="19" spans="1:6" ht="15">
      <c r="A19" s="71" t="s">
        <v>673</v>
      </c>
      <c r="B19" s="71" t="s">
        <v>674</v>
      </c>
      <c r="C19" s="71">
        <v>240</v>
      </c>
      <c r="D19" s="111">
        <v>10.14</v>
      </c>
      <c r="E19" s="177"/>
      <c r="F19"/>
    </row>
    <row r="20" spans="1:6" ht="15" customHeight="1">
      <c r="A20" s="534" t="s">
        <v>866</v>
      </c>
      <c r="B20" s="534"/>
      <c r="C20" s="534"/>
      <c r="D20" s="534"/>
      <c r="E20" s="178"/>
      <c r="F20" s="179"/>
    </row>
    <row r="21" spans="1:6" ht="28.5">
      <c r="A21" s="73" t="s">
        <v>544</v>
      </c>
      <c r="B21" s="73" t="s">
        <v>643</v>
      </c>
      <c r="C21" s="73" t="s">
        <v>545</v>
      </c>
      <c r="D21" s="74" t="s">
        <v>671</v>
      </c>
      <c r="E21" s="176"/>
      <c r="F21"/>
    </row>
    <row r="22" spans="1:6" ht="15">
      <c r="A22" s="71" t="s">
        <v>546</v>
      </c>
      <c r="B22" s="71" t="s">
        <v>547</v>
      </c>
      <c r="C22" s="71">
        <v>200</v>
      </c>
      <c r="D22" s="111">
        <v>11.5</v>
      </c>
      <c r="E22" s="177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113" customWidth="1"/>
    <col min="4" max="4" width="12.7109375" style="2" customWidth="1"/>
  </cols>
  <sheetData>
    <row r="1" spans="1:4" ht="15.75">
      <c r="A1" s="1"/>
      <c r="B1" s="10"/>
      <c r="C1" s="170"/>
      <c r="D1" s="175"/>
    </row>
    <row r="2" spans="1:4" ht="15.75">
      <c r="A2" s="13"/>
      <c r="B2" s="11" t="s">
        <v>328</v>
      </c>
      <c r="C2" s="171"/>
      <c r="D2" s="23"/>
    </row>
    <row r="3" spans="1:4" ht="16.5" thickBot="1">
      <c r="A3" s="13"/>
      <c r="B3" s="14" t="s">
        <v>333</v>
      </c>
      <c r="C3" s="171"/>
      <c r="D3" s="23"/>
    </row>
    <row r="4" spans="1:10" ht="15.75">
      <c r="A4" s="13"/>
      <c r="B4" s="14" t="s">
        <v>335</v>
      </c>
      <c r="C4" s="171"/>
      <c r="D4" s="23"/>
      <c r="F4" s="339" t="s">
        <v>602</v>
      </c>
      <c r="G4" s="340"/>
      <c r="H4" s="340"/>
      <c r="I4" s="340"/>
      <c r="J4" s="341"/>
    </row>
    <row r="5" spans="1:10" ht="16.5" thickBot="1">
      <c r="A5" s="13"/>
      <c r="B5" s="36" t="s">
        <v>549</v>
      </c>
      <c r="C5" s="171"/>
      <c r="D5" s="23"/>
      <c r="F5" s="342"/>
      <c r="G5" s="343"/>
      <c r="H5" s="343"/>
      <c r="I5" s="343"/>
      <c r="J5" s="344"/>
    </row>
    <row r="6" spans="1:4" ht="15.75">
      <c r="A6" s="13"/>
      <c r="B6" s="36" t="s">
        <v>550</v>
      </c>
      <c r="C6" s="171"/>
      <c r="D6" s="23"/>
    </row>
    <row r="7" spans="1:4" ht="15.75">
      <c r="A7" s="13"/>
      <c r="B7" s="21" t="s">
        <v>329</v>
      </c>
      <c r="C7" s="171"/>
      <c r="D7" s="23"/>
    </row>
    <row r="8" spans="1:4" ht="15.75">
      <c r="A8" s="13"/>
      <c r="B8" s="21" t="s">
        <v>337</v>
      </c>
      <c r="C8" s="172"/>
      <c r="D8" s="23"/>
    </row>
    <row r="9" spans="1:4" ht="15">
      <c r="A9" s="13"/>
      <c r="B9" s="13"/>
      <c r="C9" s="112"/>
      <c r="D9" s="22"/>
    </row>
    <row r="10" spans="1:4" ht="15.75" customHeight="1">
      <c r="A10" s="535" t="s">
        <v>330</v>
      </c>
      <c r="B10" s="536"/>
      <c r="C10" s="536"/>
      <c r="D10" s="536"/>
    </row>
    <row r="11" spans="1:4" ht="15.75" customHeight="1">
      <c r="A11" s="373" t="s">
        <v>0</v>
      </c>
      <c r="B11" s="373" t="s">
        <v>1</v>
      </c>
      <c r="C11" s="373" t="s">
        <v>5</v>
      </c>
      <c r="D11" s="373"/>
    </row>
    <row r="12" spans="1:4" ht="15.75" customHeight="1">
      <c r="A12" s="373"/>
      <c r="B12" s="373"/>
      <c r="C12" s="136" t="s">
        <v>675</v>
      </c>
      <c r="D12" s="132" t="s">
        <v>680</v>
      </c>
    </row>
    <row r="13" spans="1:4" ht="15">
      <c r="A13" s="138" t="s">
        <v>762</v>
      </c>
      <c r="B13" s="72" t="s">
        <v>2</v>
      </c>
      <c r="C13" s="173">
        <v>201.3</v>
      </c>
      <c r="D13" s="131">
        <v>67.1</v>
      </c>
    </row>
    <row r="14" spans="1:4" ht="15">
      <c r="A14" s="139" t="s">
        <v>853</v>
      </c>
      <c r="B14" s="72" t="s">
        <v>2</v>
      </c>
      <c r="C14" s="173">
        <v>220</v>
      </c>
      <c r="D14" s="131">
        <v>73.33</v>
      </c>
    </row>
    <row r="15" spans="1:4" ht="15">
      <c r="A15" s="139" t="s">
        <v>854</v>
      </c>
      <c r="B15" s="72" t="s">
        <v>2</v>
      </c>
      <c r="C15" s="173">
        <v>265.1</v>
      </c>
      <c r="D15" s="131">
        <v>73.64</v>
      </c>
    </row>
    <row r="16" spans="1:4" ht="15">
      <c r="A16" s="139" t="s">
        <v>855</v>
      </c>
      <c r="B16" s="72" t="s">
        <v>2</v>
      </c>
      <c r="C16" s="173">
        <v>303.6</v>
      </c>
      <c r="D16" s="173">
        <v>101.2</v>
      </c>
    </row>
    <row r="17" spans="1:4" ht="15">
      <c r="A17" s="139" t="s">
        <v>856</v>
      </c>
      <c r="B17" s="72" t="s">
        <v>2</v>
      </c>
      <c r="C17" s="173">
        <v>308</v>
      </c>
      <c r="D17" s="173">
        <v>102.67</v>
      </c>
    </row>
    <row r="18" spans="1:4" ht="15">
      <c r="A18" s="139" t="s">
        <v>857</v>
      </c>
      <c r="B18" s="72" t="s">
        <v>2</v>
      </c>
      <c r="C18" s="173">
        <v>325</v>
      </c>
      <c r="D18" s="173">
        <v>90.28</v>
      </c>
    </row>
    <row r="19" spans="1:4" ht="15">
      <c r="A19" s="139" t="s">
        <v>858</v>
      </c>
      <c r="B19" s="72" t="s">
        <v>15</v>
      </c>
      <c r="C19" s="173">
        <v>190</v>
      </c>
      <c r="D19" s="150">
        <v>575.76</v>
      </c>
    </row>
    <row r="20" spans="1:4" ht="15">
      <c r="A20" s="139" t="s">
        <v>859</v>
      </c>
      <c r="B20" s="72" t="s">
        <v>15</v>
      </c>
      <c r="C20" s="173">
        <v>175</v>
      </c>
      <c r="D20" s="150">
        <v>530.3</v>
      </c>
    </row>
    <row r="21" spans="1:4" ht="15">
      <c r="A21" s="139" t="s">
        <v>860</v>
      </c>
      <c r="B21" s="72" t="s">
        <v>15</v>
      </c>
      <c r="C21" s="173">
        <v>225</v>
      </c>
      <c r="D21" s="150">
        <v>681.82</v>
      </c>
    </row>
    <row r="22" spans="1:4" ht="15">
      <c r="A22" s="139" t="s">
        <v>861</v>
      </c>
      <c r="B22" s="72" t="s">
        <v>15</v>
      </c>
      <c r="C22" s="173">
        <v>210</v>
      </c>
      <c r="D22" s="150">
        <v>636.36</v>
      </c>
    </row>
    <row r="23" spans="1:4" ht="15">
      <c r="A23" s="536" t="s">
        <v>551</v>
      </c>
      <c r="B23" s="536"/>
      <c r="C23" s="536"/>
      <c r="D23" s="536"/>
    </row>
    <row r="24" spans="1:4" ht="15" customHeight="1">
      <c r="A24" s="373" t="s">
        <v>0</v>
      </c>
      <c r="B24" s="373" t="s">
        <v>1</v>
      </c>
      <c r="C24" s="373" t="s">
        <v>5</v>
      </c>
      <c r="D24" s="373"/>
    </row>
    <row r="25" spans="1:4" ht="15">
      <c r="A25" s="373"/>
      <c r="B25" s="373"/>
      <c r="C25" s="136" t="s">
        <v>863</v>
      </c>
      <c r="D25" s="136" t="s">
        <v>862</v>
      </c>
    </row>
    <row r="26" spans="1:4" ht="15" customHeight="1">
      <c r="A26" s="169" t="s">
        <v>552</v>
      </c>
      <c r="B26" s="72" t="s">
        <v>15</v>
      </c>
      <c r="C26" s="173">
        <v>6.2</v>
      </c>
      <c r="D26" s="131">
        <f>C26/100*105</f>
        <v>6.51</v>
      </c>
    </row>
    <row r="27" spans="1:4" ht="15" customHeight="1">
      <c r="A27" s="169" t="s">
        <v>553</v>
      </c>
      <c r="B27" s="72" t="s">
        <v>15</v>
      </c>
      <c r="C27" s="173">
        <v>3.7</v>
      </c>
      <c r="D27" s="131">
        <f aca="true" t="shared" si="0" ref="D27:D39">C27/100*105</f>
        <v>3.8850000000000007</v>
      </c>
    </row>
    <row r="28" spans="1:4" ht="15" customHeight="1">
      <c r="A28" s="169" t="s">
        <v>554</v>
      </c>
      <c r="B28" s="72" t="s">
        <v>15</v>
      </c>
      <c r="C28" s="173">
        <v>4.3</v>
      </c>
      <c r="D28" s="131">
        <f t="shared" si="0"/>
        <v>4.515</v>
      </c>
    </row>
    <row r="29" spans="1:4" ht="15" customHeight="1">
      <c r="A29" s="169" t="s">
        <v>555</v>
      </c>
      <c r="B29" s="72" t="s">
        <v>15</v>
      </c>
      <c r="C29" s="173">
        <v>2.5</v>
      </c>
      <c r="D29" s="131">
        <f t="shared" si="0"/>
        <v>2.625</v>
      </c>
    </row>
    <row r="30" spans="1:4" ht="15" customHeight="1">
      <c r="A30" s="169" t="s">
        <v>556</v>
      </c>
      <c r="B30" s="72" t="s">
        <v>15</v>
      </c>
      <c r="C30" s="173">
        <v>4.3</v>
      </c>
      <c r="D30" s="131">
        <f t="shared" si="0"/>
        <v>4.515</v>
      </c>
    </row>
    <row r="31" spans="1:4" ht="15" customHeight="1">
      <c r="A31" s="169" t="s">
        <v>557</v>
      </c>
      <c r="B31" s="72" t="s">
        <v>15</v>
      </c>
      <c r="C31" s="173">
        <v>7.4</v>
      </c>
      <c r="D31" s="131">
        <f t="shared" si="0"/>
        <v>7.770000000000001</v>
      </c>
    </row>
    <row r="32" spans="1:4" ht="15" customHeight="1">
      <c r="A32" s="169" t="s">
        <v>558</v>
      </c>
      <c r="B32" s="72" t="s">
        <v>15</v>
      </c>
      <c r="C32" s="173">
        <v>5.4</v>
      </c>
      <c r="D32" s="131">
        <f t="shared" si="0"/>
        <v>5.670000000000001</v>
      </c>
    </row>
    <row r="33" spans="1:4" ht="15" customHeight="1">
      <c r="A33" s="169" t="s">
        <v>559</v>
      </c>
      <c r="B33" s="72" t="s">
        <v>15</v>
      </c>
      <c r="C33" s="173">
        <v>7.6</v>
      </c>
      <c r="D33" s="131">
        <f t="shared" si="0"/>
        <v>7.9799999999999995</v>
      </c>
    </row>
    <row r="34" spans="1:4" ht="15" customHeight="1">
      <c r="A34" s="169" t="s">
        <v>560</v>
      </c>
      <c r="B34" s="72" t="s">
        <v>15</v>
      </c>
      <c r="C34" s="174">
        <v>2.8</v>
      </c>
      <c r="D34" s="131">
        <f t="shared" si="0"/>
        <v>2.9399999999999995</v>
      </c>
    </row>
    <row r="35" spans="1:4" ht="15" customHeight="1">
      <c r="A35" s="169" t="s">
        <v>561</v>
      </c>
      <c r="B35" s="72" t="s">
        <v>15</v>
      </c>
      <c r="C35" s="174">
        <v>2.5</v>
      </c>
      <c r="D35" s="131">
        <f t="shared" si="0"/>
        <v>2.625</v>
      </c>
    </row>
    <row r="36" spans="1:4" ht="15" customHeight="1">
      <c r="A36" s="169" t="s">
        <v>562</v>
      </c>
      <c r="B36" s="72" t="s">
        <v>15</v>
      </c>
      <c r="C36" s="174">
        <v>3.3</v>
      </c>
      <c r="D36" s="131">
        <f t="shared" si="0"/>
        <v>3.4650000000000003</v>
      </c>
    </row>
    <row r="37" spans="1:4" ht="15" customHeight="1">
      <c r="A37" s="169" t="s">
        <v>563</v>
      </c>
      <c r="B37" s="72" t="s">
        <v>15</v>
      </c>
      <c r="C37" s="174">
        <v>3.3</v>
      </c>
      <c r="D37" s="131">
        <f t="shared" si="0"/>
        <v>3.4650000000000003</v>
      </c>
    </row>
    <row r="38" spans="1:4" ht="15" customHeight="1">
      <c r="A38" s="169" t="s">
        <v>564</v>
      </c>
      <c r="B38" s="72" t="s">
        <v>15</v>
      </c>
      <c r="C38" s="174">
        <v>4.7</v>
      </c>
      <c r="D38" s="131">
        <f t="shared" si="0"/>
        <v>4.935</v>
      </c>
    </row>
    <row r="39" spans="1:4" ht="15" customHeight="1">
      <c r="A39" s="169" t="s">
        <v>565</v>
      </c>
      <c r="B39" s="72" t="s">
        <v>15</v>
      </c>
      <c r="C39" s="174">
        <v>3.8</v>
      </c>
      <c r="D39" s="131">
        <f t="shared" si="0"/>
        <v>3.9899999999999998</v>
      </c>
    </row>
    <row r="40" spans="1:4" ht="15">
      <c r="A40" s="537" t="s">
        <v>955</v>
      </c>
      <c r="B40" s="537"/>
      <c r="C40" s="537"/>
      <c r="D40" s="537"/>
    </row>
    <row r="41" spans="1:4" ht="15">
      <c r="A41" s="373" t="s">
        <v>0</v>
      </c>
      <c r="B41" s="373" t="s">
        <v>1</v>
      </c>
      <c r="C41" s="373" t="s">
        <v>5</v>
      </c>
      <c r="D41" s="373"/>
    </row>
    <row r="42" spans="1:4" ht="15">
      <c r="A42" s="373"/>
      <c r="B42" s="373"/>
      <c r="C42" s="136" t="s">
        <v>863</v>
      </c>
      <c r="D42" s="136" t="s">
        <v>862</v>
      </c>
    </row>
    <row r="43" spans="1:4" ht="15">
      <c r="A43" s="169" t="s">
        <v>566</v>
      </c>
      <c r="B43" s="72" t="s">
        <v>15</v>
      </c>
      <c r="C43" s="174">
        <v>17.646</v>
      </c>
      <c r="D43" s="131">
        <f>C43/100*105</f>
        <v>18.5283</v>
      </c>
    </row>
    <row r="44" spans="1:4" ht="15">
      <c r="A44" s="169" t="s">
        <v>567</v>
      </c>
      <c r="B44" s="72" t="s">
        <v>15</v>
      </c>
      <c r="C44" s="174">
        <v>13.8924</v>
      </c>
      <c r="D44" s="131">
        <f aca="true" t="shared" si="1" ref="D44:D74">C44/100*105</f>
        <v>14.587019999999999</v>
      </c>
    </row>
    <row r="45" spans="1:4" ht="15">
      <c r="A45" s="169" t="s">
        <v>568</v>
      </c>
      <c r="B45" s="72" t="s">
        <v>15</v>
      </c>
      <c r="C45" s="174">
        <v>61.2</v>
      </c>
      <c r="D45" s="131">
        <f t="shared" si="1"/>
        <v>64.26</v>
      </c>
    </row>
    <row r="46" spans="1:4" ht="15" customHeight="1">
      <c r="A46" s="169" t="s">
        <v>569</v>
      </c>
      <c r="B46" s="72" t="s">
        <v>15</v>
      </c>
      <c r="C46" s="174">
        <v>60.18</v>
      </c>
      <c r="D46" s="131">
        <f t="shared" si="1"/>
        <v>63.189</v>
      </c>
    </row>
    <row r="47" spans="1:4" ht="15" customHeight="1">
      <c r="A47" s="169" t="s">
        <v>570</v>
      </c>
      <c r="B47" s="72" t="s">
        <v>15</v>
      </c>
      <c r="C47" s="174">
        <v>67.9728</v>
      </c>
      <c r="D47" s="131">
        <f t="shared" si="1"/>
        <v>71.37144</v>
      </c>
    </row>
    <row r="48" spans="1:4" ht="15">
      <c r="A48" s="169" t="s">
        <v>571</v>
      </c>
      <c r="B48" s="72" t="s">
        <v>15</v>
      </c>
      <c r="C48" s="174">
        <v>72.981</v>
      </c>
      <c r="D48" s="131">
        <f t="shared" si="1"/>
        <v>76.63005</v>
      </c>
    </row>
    <row r="49" spans="1:4" ht="15" customHeight="1">
      <c r="A49" s="169" t="s">
        <v>572</v>
      </c>
      <c r="B49" s="72" t="s">
        <v>15</v>
      </c>
      <c r="C49" s="174">
        <v>90.8208</v>
      </c>
      <c r="D49" s="131">
        <f t="shared" si="1"/>
        <v>95.36184</v>
      </c>
    </row>
    <row r="50" spans="1:4" ht="15">
      <c r="A50" s="169" t="s">
        <v>573</v>
      </c>
      <c r="B50" s="72" t="s">
        <v>15</v>
      </c>
      <c r="C50" s="174">
        <v>84.915</v>
      </c>
      <c r="D50" s="131">
        <f t="shared" si="1"/>
        <v>89.16075000000001</v>
      </c>
    </row>
    <row r="51" spans="1:4" ht="15" customHeight="1">
      <c r="A51" s="169" t="s">
        <v>574</v>
      </c>
      <c r="B51" s="72" t="s">
        <v>15</v>
      </c>
      <c r="C51" s="174">
        <v>104.5296</v>
      </c>
      <c r="D51" s="131">
        <f t="shared" si="1"/>
        <v>109.75608</v>
      </c>
    </row>
    <row r="52" spans="1:4" ht="15">
      <c r="A52" s="169" t="s">
        <v>575</v>
      </c>
      <c r="B52" s="72" t="s">
        <v>15</v>
      </c>
      <c r="C52" s="174">
        <v>57.936</v>
      </c>
      <c r="D52" s="131">
        <f t="shared" si="1"/>
        <v>60.8328</v>
      </c>
    </row>
    <row r="53" spans="1:4" ht="15">
      <c r="A53" s="169" t="s">
        <v>576</v>
      </c>
      <c r="B53" s="72" t="s">
        <v>15</v>
      </c>
      <c r="C53" s="174">
        <v>64.26</v>
      </c>
      <c r="D53" s="131">
        <f t="shared" si="1"/>
        <v>67.47300000000001</v>
      </c>
    </row>
    <row r="54" spans="1:4" ht="15">
      <c r="A54" s="169" t="s">
        <v>577</v>
      </c>
      <c r="B54" s="72" t="s">
        <v>15</v>
      </c>
      <c r="C54" s="174">
        <v>61.2612</v>
      </c>
      <c r="D54" s="131">
        <f t="shared" si="1"/>
        <v>64.32426000000001</v>
      </c>
    </row>
    <row r="55" spans="1:4" ht="15">
      <c r="A55" s="169" t="s">
        <v>578</v>
      </c>
      <c r="B55" s="72" t="s">
        <v>15</v>
      </c>
      <c r="C55" s="174">
        <v>67.626</v>
      </c>
      <c r="D55" s="131">
        <f t="shared" si="1"/>
        <v>71.00730000000001</v>
      </c>
    </row>
    <row r="56" spans="1:4" ht="15">
      <c r="A56" s="169" t="s">
        <v>579</v>
      </c>
      <c r="B56" s="72" t="s">
        <v>15</v>
      </c>
      <c r="C56" s="174">
        <v>68.54400000000001</v>
      </c>
      <c r="D56" s="131">
        <f t="shared" si="1"/>
        <v>71.97120000000001</v>
      </c>
    </row>
    <row r="57" spans="1:4" ht="15">
      <c r="A57" s="169" t="s">
        <v>580</v>
      </c>
      <c r="B57" s="72" t="s">
        <v>15</v>
      </c>
      <c r="C57" s="174">
        <v>87.1794</v>
      </c>
      <c r="D57" s="131">
        <f t="shared" si="1"/>
        <v>91.53837</v>
      </c>
    </row>
    <row r="58" spans="1:4" ht="15">
      <c r="A58" s="169" t="s">
        <v>581</v>
      </c>
      <c r="B58" s="72" t="s">
        <v>15</v>
      </c>
      <c r="C58" s="174">
        <v>37.128</v>
      </c>
      <c r="D58" s="131">
        <f t="shared" si="1"/>
        <v>38.9844</v>
      </c>
    </row>
    <row r="59" spans="1:4" ht="13.5" customHeight="1">
      <c r="A59" s="169" t="s">
        <v>582</v>
      </c>
      <c r="B59" s="72" t="s">
        <v>15</v>
      </c>
      <c r="C59" s="174">
        <v>33.660000000000004</v>
      </c>
      <c r="D59" s="131">
        <f t="shared" si="1"/>
        <v>35.343</v>
      </c>
    </row>
    <row r="60" spans="1:4" ht="15.75" customHeight="1">
      <c r="A60" s="169" t="s">
        <v>583</v>
      </c>
      <c r="B60" s="72" t="s">
        <v>15</v>
      </c>
      <c r="C60" s="174">
        <v>51.408</v>
      </c>
      <c r="D60" s="131">
        <f t="shared" si="1"/>
        <v>53.9784</v>
      </c>
    </row>
    <row r="61" spans="1:4" ht="15">
      <c r="A61" s="169" t="s">
        <v>584</v>
      </c>
      <c r="B61" s="72" t="s">
        <v>15</v>
      </c>
      <c r="C61" s="174">
        <v>66.351</v>
      </c>
      <c r="D61" s="131">
        <f t="shared" si="1"/>
        <v>69.66855000000001</v>
      </c>
    </row>
    <row r="62" spans="1:4" ht="15">
      <c r="A62" s="169" t="s">
        <v>585</v>
      </c>
      <c r="B62" s="72" t="s">
        <v>15</v>
      </c>
      <c r="C62" s="174">
        <v>73.185</v>
      </c>
      <c r="D62" s="131">
        <f t="shared" si="1"/>
        <v>76.84425</v>
      </c>
    </row>
    <row r="63" spans="1:4" ht="15">
      <c r="A63" s="169" t="s">
        <v>586</v>
      </c>
      <c r="B63" s="72" t="s">
        <v>15</v>
      </c>
      <c r="C63" s="174">
        <v>91.1472</v>
      </c>
      <c r="D63" s="131">
        <f t="shared" si="1"/>
        <v>95.70456</v>
      </c>
    </row>
    <row r="64" spans="1:4" ht="15">
      <c r="A64" s="169" t="s">
        <v>587</v>
      </c>
      <c r="B64" s="72" t="s">
        <v>15</v>
      </c>
      <c r="C64" s="174">
        <v>87.924</v>
      </c>
      <c r="D64" s="131">
        <f t="shared" si="1"/>
        <v>92.3202</v>
      </c>
    </row>
    <row r="65" spans="1:4" ht="15">
      <c r="A65" s="169" t="s">
        <v>588</v>
      </c>
      <c r="B65" s="72" t="s">
        <v>15</v>
      </c>
      <c r="C65" s="174">
        <v>87.3936</v>
      </c>
      <c r="D65" s="131">
        <f t="shared" si="1"/>
        <v>91.76328000000001</v>
      </c>
    </row>
    <row r="66" spans="1:4" ht="15">
      <c r="A66" s="169" t="s">
        <v>589</v>
      </c>
      <c r="B66" s="72" t="s">
        <v>15</v>
      </c>
      <c r="C66" s="174">
        <v>85.119</v>
      </c>
      <c r="D66" s="131">
        <f t="shared" si="1"/>
        <v>89.37495</v>
      </c>
    </row>
    <row r="67" spans="1:4" ht="15">
      <c r="A67" s="169" t="s">
        <v>590</v>
      </c>
      <c r="B67" s="72" t="s">
        <v>15</v>
      </c>
      <c r="C67" s="174">
        <v>104.1216</v>
      </c>
      <c r="D67" s="131">
        <f t="shared" si="1"/>
        <v>109.32767999999999</v>
      </c>
    </row>
    <row r="68" spans="1:4" ht="15">
      <c r="A68" s="169" t="s">
        <v>591</v>
      </c>
      <c r="B68" s="72" t="s">
        <v>15</v>
      </c>
      <c r="C68" s="174">
        <v>101.1024</v>
      </c>
      <c r="D68" s="131">
        <f t="shared" si="1"/>
        <v>106.15751999999999</v>
      </c>
    </row>
    <row r="69" spans="1:4" ht="15">
      <c r="A69" s="169" t="s">
        <v>592</v>
      </c>
      <c r="B69" s="72" t="s">
        <v>15</v>
      </c>
      <c r="C69" s="174">
        <v>98.175</v>
      </c>
      <c r="D69" s="131">
        <f t="shared" si="1"/>
        <v>103.08375</v>
      </c>
    </row>
    <row r="70" spans="1:4" ht="15">
      <c r="A70" s="169" t="s">
        <v>593</v>
      </c>
      <c r="B70" s="72" t="s">
        <v>15</v>
      </c>
      <c r="C70" s="174">
        <v>118.1976</v>
      </c>
      <c r="D70" s="131">
        <f t="shared" si="1"/>
        <v>124.10748</v>
      </c>
    </row>
    <row r="71" spans="1:4" ht="15">
      <c r="A71" s="169" t="s">
        <v>594</v>
      </c>
      <c r="B71" s="72" t="s">
        <v>15</v>
      </c>
      <c r="C71" s="174">
        <v>114.8112</v>
      </c>
      <c r="D71" s="131">
        <f t="shared" si="1"/>
        <v>120.55176</v>
      </c>
    </row>
    <row r="72" spans="1:4" ht="15" customHeight="1">
      <c r="A72" s="169" t="s">
        <v>595</v>
      </c>
      <c r="B72" s="72" t="s">
        <v>15</v>
      </c>
      <c r="C72" s="174">
        <v>17.646</v>
      </c>
      <c r="D72" s="131">
        <f t="shared" si="1"/>
        <v>18.5283</v>
      </c>
    </row>
    <row r="73" spans="1:4" ht="15" customHeight="1">
      <c r="A73" s="169" t="s">
        <v>596</v>
      </c>
      <c r="B73" s="72" t="s">
        <v>15</v>
      </c>
      <c r="C73" s="174">
        <v>13.77</v>
      </c>
      <c r="D73" s="131">
        <f t="shared" si="1"/>
        <v>14.458499999999999</v>
      </c>
    </row>
    <row r="74" spans="1:4" ht="15" customHeight="1">
      <c r="A74" s="169" t="s">
        <v>597</v>
      </c>
      <c r="B74" s="72" t="s">
        <v>15</v>
      </c>
      <c r="C74" s="174">
        <v>19.89</v>
      </c>
      <c r="D74" s="131">
        <f t="shared" si="1"/>
        <v>20.8845</v>
      </c>
    </row>
  </sheetData>
  <sheetProtection/>
  <mergeCells count="13">
    <mergeCell ref="F4:J5"/>
    <mergeCell ref="A41:A42"/>
    <mergeCell ref="B41:B42"/>
    <mergeCell ref="C41:D41"/>
    <mergeCell ref="A23:D23"/>
    <mergeCell ref="A40:D40"/>
    <mergeCell ref="A11:A12"/>
    <mergeCell ref="B11:B12"/>
    <mergeCell ref="C11:D11"/>
    <mergeCell ref="A10:D10"/>
    <mergeCell ref="A24:A25"/>
    <mergeCell ref="B24:B25"/>
    <mergeCell ref="C24:D24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3"/>
    </row>
    <row r="2" spans="1:5" ht="16.5" thickBot="1">
      <c r="A2" s="1"/>
      <c r="B2" s="1"/>
      <c r="C2" s="11" t="s">
        <v>328</v>
      </c>
      <c r="D2" s="12"/>
      <c r="E2" s="23"/>
    </row>
    <row r="3" spans="1:10" ht="15.75">
      <c r="A3" s="1"/>
      <c r="B3" s="1"/>
      <c r="C3" s="36" t="s">
        <v>333</v>
      </c>
      <c r="D3" s="12"/>
      <c r="E3" s="23"/>
      <c r="F3" s="339" t="s">
        <v>602</v>
      </c>
      <c r="G3" s="340"/>
      <c r="H3" s="340"/>
      <c r="I3" s="340"/>
      <c r="J3" s="341"/>
    </row>
    <row r="4" spans="1:10" ht="16.5" thickBot="1">
      <c r="A4" s="1"/>
      <c r="B4" s="1"/>
      <c r="C4" s="36" t="s">
        <v>335</v>
      </c>
      <c r="D4" s="12"/>
      <c r="E4" s="23"/>
      <c r="F4" s="342"/>
      <c r="G4" s="343"/>
      <c r="H4" s="343"/>
      <c r="I4" s="343"/>
      <c r="J4" s="344"/>
    </row>
    <row r="5" spans="1:5" ht="15.75">
      <c r="A5" s="1"/>
      <c r="B5" s="1"/>
      <c r="C5" s="36" t="s">
        <v>549</v>
      </c>
      <c r="D5" s="12"/>
      <c r="E5" s="23"/>
    </row>
    <row r="6" spans="1:5" ht="15.75">
      <c r="A6" s="1"/>
      <c r="B6" s="1"/>
      <c r="C6" s="36" t="s">
        <v>550</v>
      </c>
      <c r="D6" s="12"/>
      <c r="E6" s="23"/>
    </row>
    <row r="7" spans="1:5" ht="15.75">
      <c r="A7" s="1"/>
      <c r="B7" s="1"/>
      <c r="C7" s="21" t="s">
        <v>329</v>
      </c>
      <c r="D7" s="12"/>
      <c r="E7" s="23"/>
    </row>
    <row r="8" spans="1:5" ht="15.75">
      <c r="A8" s="1"/>
      <c r="B8" s="1"/>
      <c r="C8" s="21" t="s">
        <v>337</v>
      </c>
      <c r="D8" s="21"/>
      <c r="E8" s="23"/>
    </row>
    <row r="9" spans="1:5" ht="15">
      <c r="A9" s="1"/>
      <c r="B9" s="1"/>
      <c r="D9" s="6"/>
      <c r="E9" s="8"/>
    </row>
    <row r="10" spans="1:4" ht="15">
      <c r="A10" s="541" t="s">
        <v>688</v>
      </c>
      <c r="B10" s="540" t="s">
        <v>689</v>
      </c>
      <c r="C10" s="121" t="s">
        <v>687</v>
      </c>
      <c r="D10" s="121" t="s">
        <v>687</v>
      </c>
    </row>
    <row r="11" spans="1:4" ht="17.25" customHeight="1">
      <c r="A11" s="542"/>
      <c r="B11" s="540"/>
      <c r="C11" s="122" t="s">
        <v>690</v>
      </c>
      <c r="D11" s="122" t="s">
        <v>691</v>
      </c>
    </row>
    <row r="12" spans="1:4" ht="15">
      <c r="A12" s="538" t="s">
        <v>685</v>
      </c>
      <c r="B12" s="120" t="s">
        <v>681</v>
      </c>
      <c r="C12" s="123" t="s">
        <v>692</v>
      </c>
      <c r="D12" s="124" t="s">
        <v>694</v>
      </c>
    </row>
    <row r="13" spans="1:10" ht="15">
      <c r="A13" s="539"/>
      <c r="B13" s="120" t="s">
        <v>682</v>
      </c>
      <c r="C13" s="125" t="s">
        <v>693</v>
      </c>
      <c r="D13" s="126" t="s">
        <v>695</v>
      </c>
      <c r="J13" s="119"/>
    </row>
    <row r="14" spans="1:4" ht="15">
      <c r="A14" s="543"/>
      <c r="B14" s="120" t="s">
        <v>683</v>
      </c>
      <c r="C14" s="125" t="s">
        <v>693</v>
      </c>
      <c r="D14" s="126" t="s">
        <v>695</v>
      </c>
    </row>
    <row r="15" spans="1:4" ht="15">
      <c r="A15" s="538" t="s">
        <v>684</v>
      </c>
      <c r="B15" s="120" t="s">
        <v>681</v>
      </c>
      <c r="C15" s="126" t="s">
        <v>543</v>
      </c>
      <c r="D15" s="126" t="s">
        <v>543</v>
      </c>
    </row>
    <row r="16" spans="1:4" ht="15">
      <c r="A16" s="539"/>
      <c r="B16" s="120" t="s">
        <v>682</v>
      </c>
      <c r="C16" s="125" t="s">
        <v>696</v>
      </c>
      <c r="D16" s="126" t="s">
        <v>696</v>
      </c>
    </row>
    <row r="17" spans="1:4" ht="15">
      <c r="A17" s="539"/>
      <c r="B17" s="120" t="s">
        <v>683</v>
      </c>
      <c r="C17" s="125" t="s">
        <v>697</v>
      </c>
      <c r="D17" s="126" t="s">
        <v>697</v>
      </c>
    </row>
    <row r="18" spans="1:4" ht="15">
      <c r="A18" s="540" t="s">
        <v>686</v>
      </c>
      <c r="B18" s="129" t="s">
        <v>681</v>
      </c>
      <c r="C18" s="125" t="s">
        <v>698</v>
      </c>
      <c r="D18" s="126" t="s">
        <v>698</v>
      </c>
    </row>
    <row r="19" spans="1:4" ht="15">
      <c r="A19" s="540"/>
      <c r="B19" s="130" t="s">
        <v>682</v>
      </c>
      <c r="C19" s="127" t="s">
        <v>698</v>
      </c>
      <c r="D19" s="128" t="s">
        <v>698</v>
      </c>
    </row>
    <row r="20" spans="1:4" ht="15">
      <c r="A20" s="540"/>
      <c r="B20" s="129" t="s">
        <v>683</v>
      </c>
      <c r="C20" s="126" t="s">
        <v>543</v>
      </c>
      <c r="D20" s="126" t="s">
        <v>543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77"/>
      <c r="B2" s="11" t="s">
        <v>328</v>
      </c>
      <c r="C2" s="36"/>
      <c r="D2"/>
    </row>
    <row r="3" spans="1:10" ht="15.75">
      <c r="A3" s="77"/>
      <c r="B3" s="36" t="s">
        <v>333</v>
      </c>
      <c r="C3" s="36"/>
      <c r="D3"/>
      <c r="F3" s="339" t="s">
        <v>602</v>
      </c>
      <c r="G3" s="340"/>
      <c r="H3" s="340"/>
      <c r="I3" s="340"/>
      <c r="J3" s="341"/>
    </row>
    <row r="4" spans="1:10" ht="16.5" thickBot="1">
      <c r="A4" s="77"/>
      <c r="B4" s="36" t="s">
        <v>335</v>
      </c>
      <c r="C4" s="36"/>
      <c r="D4"/>
      <c r="F4" s="342"/>
      <c r="G4" s="343"/>
      <c r="H4" s="343"/>
      <c r="I4" s="343"/>
      <c r="J4" s="344"/>
    </row>
    <row r="5" spans="1:4" ht="15.75">
      <c r="A5" s="77" t="s">
        <v>644</v>
      </c>
      <c r="B5" s="36" t="s">
        <v>549</v>
      </c>
      <c r="C5" s="36"/>
      <c r="D5"/>
    </row>
    <row r="6" spans="1:4" ht="15.75">
      <c r="A6" s="77"/>
      <c r="B6" s="36" t="s">
        <v>550</v>
      </c>
      <c r="C6" s="36"/>
      <c r="D6"/>
    </row>
    <row r="7" spans="1:4" ht="15.75">
      <c r="A7" s="77"/>
      <c r="B7" s="21" t="s">
        <v>329</v>
      </c>
      <c r="C7" s="21"/>
      <c r="D7"/>
    </row>
    <row r="8" spans="1:4" ht="15.75">
      <c r="A8" s="77"/>
      <c r="B8" s="21" t="s">
        <v>337</v>
      </c>
      <c r="C8" s="21"/>
      <c r="D8"/>
    </row>
    <row r="10" spans="1:10" ht="15" customHeight="1">
      <c r="A10" s="547" t="s">
        <v>922</v>
      </c>
      <c r="B10" s="547"/>
      <c r="C10" s="547"/>
      <c r="D10" s="547"/>
      <c r="J10" s="108"/>
    </row>
    <row r="11" spans="1:4" ht="15.75">
      <c r="A11" s="545" t="s">
        <v>928</v>
      </c>
      <c r="B11" s="545"/>
      <c r="C11" s="545"/>
      <c r="D11" s="545"/>
    </row>
    <row r="12" spans="1:4" ht="43.5" customHeight="1">
      <c r="A12" s="205" t="s">
        <v>0</v>
      </c>
      <c r="B12" s="205" t="s">
        <v>702</v>
      </c>
      <c r="C12" s="207" t="s">
        <v>923</v>
      </c>
      <c r="D12" s="206" t="s">
        <v>5</v>
      </c>
    </row>
    <row r="13" spans="1:4" ht="15">
      <c r="A13" s="200" t="s">
        <v>954</v>
      </c>
      <c r="B13" s="201" t="s">
        <v>929</v>
      </c>
      <c r="C13" s="550">
        <v>90</v>
      </c>
      <c r="D13" s="204">
        <v>51</v>
      </c>
    </row>
    <row r="14" spans="1:4" ht="15">
      <c r="A14" s="200" t="s">
        <v>927</v>
      </c>
      <c r="B14" s="201" t="s">
        <v>930</v>
      </c>
      <c r="C14" s="550"/>
      <c r="D14" s="204">
        <v>38</v>
      </c>
    </row>
    <row r="15" spans="1:4" ht="15">
      <c r="A15" s="200" t="s">
        <v>926</v>
      </c>
      <c r="B15" s="201" t="s">
        <v>931</v>
      </c>
      <c r="C15" s="550"/>
      <c r="D15" s="204">
        <v>38</v>
      </c>
    </row>
    <row r="16" spans="1:4" ht="15">
      <c r="A16" s="548" t="s">
        <v>932</v>
      </c>
      <c r="B16" s="548"/>
      <c r="C16" s="548"/>
      <c r="D16" s="548"/>
    </row>
    <row r="17" spans="1:4" ht="15">
      <c r="A17" s="200" t="s">
        <v>925</v>
      </c>
      <c r="B17" s="202" t="s">
        <v>933</v>
      </c>
      <c r="C17" s="550">
        <v>75</v>
      </c>
      <c r="D17" s="204">
        <v>68</v>
      </c>
    </row>
    <row r="18" spans="1:4" ht="15">
      <c r="A18" s="200" t="s">
        <v>927</v>
      </c>
      <c r="B18" s="202" t="s">
        <v>934</v>
      </c>
      <c r="C18" s="550"/>
      <c r="D18" s="204">
        <v>52</v>
      </c>
    </row>
    <row r="19" spans="1:4" ht="15">
      <c r="A19" s="200" t="s">
        <v>926</v>
      </c>
      <c r="B19" s="202" t="s">
        <v>935</v>
      </c>
      <c r="C19" s="550"/>
      <c r="D19" s="204">
        <v>52</v>
      </c>
    </row>
    <row r="20" spans="1:4" ht="15">
      <c r="A20" s="548" t="s">
        <v>936</v>
      </c>
      <c r="B20" s="548"/>
      <c r="C20" s="548"/>
      <c r="D20" s="548"/>
    </row>
    <row r="21" spans="1:4" ht="15">
      <c r="A21" s="200" t="s">
        <v>925</v>
      </c>
      <c r="B21" s="201" t="s">
        <v>937</v>
      </c>
      <c r="C21" s="550">
        <v>90</v>
      </c>
      <c r="D21" s="204">
        <v>58</v>
      </c>
    </row>
    <row r="22" spans="1:4" ht="15">
      <c r="A22" s="200" t="s">
        <v>927</v>
      </c>
      <c r="B22" s="201" t="s">
        <v>938</v>
      </c>
      <c r="C22" s="550"/>
      <c r="D22" s="204">
        <v>44</v>
      </c>
    </row>
    <row r="23" spans="1:4" ht="15">
      <c r="A23" s="200" t="s">
        <v>926</v>
      </c>
      <c r="B23" s="201" t="s">
        <v>939</v>
      </c>
      <c r="C23" s="550"/>
      <c r="D23" s="204">
        <v>44</v>
      </c>
    </row>
    <row r="24" spans="1:4" ht="15">
      <c r="A24" s="548" t="s">
        <v>940</v>
      </c>
      <c r="B24" s="548"/>
      <c r="C24" s="548"/>
      <c r="D24" s="548"/>
    </row>
    <row r="25" spans="1:4" ht="15">
      <c r="A25" s="200" t="s">
        <v>942</v>
      </c>
      <c r="B25" s="201" t="s">
        <v>930</v>
      </c>
      <c r="C25" s="550">
        <v>78</v>
      </c>
      <c r="D25" s="204">
        <v>83</v>
      </c>
    </row>
    <row r="26" spans="1:4" ht="15">
      <c r="A26" s="200" t="s">
        <v>943</v>
      </c>
      <c r="B26" s="201" t="s">
        <v>931</v>
      </c>
      <c r="C26" s="550"/>
      <c r="D26" s="204">
        <v>58</v>
      </c>
    </row>
    <row r="27" spans="1:4" ht="15">
      <c r="A27" s="203" t="s">
        <v>941</v>
      </c>
      <c r="B27" s="201" t="s">
        <v>944</v>
      </c>
      <c r="C27" s="550"/>
      <c r="D27" s="204">
        <v>58</v>
      </c>
    </row>
    <row r="28" spans="1:4" ht="15">
      <c r="A28" s="549" t="s">
        <v>945</v>
      </c>
      <c r="B28" s="549"/>
      <c r="C28" s="549"/>
      <c r="D28" s="549"/>
    </row>
    <row r="29" spans="1:4" ht="15">
      <c r="A29" s="200" t="s">
        <v>946</v>
      </c>
      <c r="B29" s="202" t="s">
        <v>949</v>
      </c>
      <c r="C29" s="544">
        <v>198</v>
      </c>
      <c r="D29" s="204">
        <v>31</v>
      </c>
    </row>
    <row r="30" spans="1:4" ht="15">
      <c r="A30" s="200" t="s">
        <v>947</v>
      </c>
      <c r="B30" s="202" t="s">
        <v>950</v>
      </c>
      <c r="C30" s="544"/>
      <c r="D30" s="204">
        <v>23</v>
      </c>
    </row>
    <row r="31" spans="1:4" ht="15">
      <c r="A31" s="200" t="s">
        <v>948</v>
      </c>
      <c r="B31" s="202" t="s">
        <v>951</v>
      </c>
      <c r="C31" s="544"/>
      <c r="D31" s="204">
        <v>23</v>
      </c>
    </row>
    <row r="32" spans="1:4" ht="15">
      <c r="A32" s="546" t="s">
        <v>924</v>
      </c>
      <c r="B32" s="546"/>
      <c r="C32" s="546"/>
      <c r="D32" s="546"/>
    </row>
  </sheetData>
  <sheetProtection/>
  <mergeCells count="13">
    <mergeCell ref="F3:J4"/>
    <mergeCell ref="C21:C23"/>
    <mergeCell ref="C25:C27"/>
    <mergeCell ref="C29:C31"/>
    <mergeCell ref="A11:D11"/>
    <mergeCell ref="A32:D32"/>
    <mergeCell ref="A10:D10"/>
    <mergeCell ref="A16:D16"/>
    <mergeCell ref="A20:D20"/>
    <mergeCell ref="A24:D24"/>
    <mergeCell ref="A28:D28"/>
    <mergeCell ref="C13:C15"/>
    <mergeCell ref="C17:C19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showGridLines="0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5" t="s">
        <v>328</v>
      </c>
      <c r="C2" s="23"/>
      <c r="D2" s="23"/>
      <c r="E2" s="23"/>
      <c r="F2" s="3"/>
      <c r="G2" s="3"/>
    </row>
    <row r="3" spans="1:7" ht="16.5" thickBot="1">
      <c r="A3" s="13"/>
      <c r="B3" s="36" t="s">
        <v>1238</v>
      </c>
      <c r="C3" s="23"/>
      <c r="D3" s="23"/>
      <c r="E3" s="23"/>
      <c r="F3" s="3"/>
      <c r="G3" s="3"/>
    </row>
    <row r="4" spans="1:11" ht="15.75" customHeight="1">
      <c r="A4" s="13"/>
      <c r="B4" s="36" t="s">
        <v>549</v>
      </c>
      <c r="C4" s="23"/>
      <c r="D4" s="23"/>
      <c r="E4" s="23"/>
      <c r="F4" s="3"/>
      <c r="G4" s="339" t="s">
        <v>602</v>
      </c>
      <c r="H4" s="340"/>
      <c r="I4" s="340"/>
      <c r="J4" s="340"/>
      <c r="K4" s="341"/>
    </row>
    <row r="5" spans="1:11" ht="16.5" customHeight="1" thickBot="1">
      <c r="A5" s="13"/>
      <c r="B5" s="36" t="s">
        <v>550</v>
      </c>
      <c r="C5" s="23"/>
      <c r="D5" s="23"/>
      <c r="E5" s="23"/>
      <c r="F5" s="3"/>
      <c r="G5" s="342"/>
      <c r="H5" s="343"/>
      <c r="I5" s="343"/>
      <c r="J5" s="343"/>
      <c r="K5" s="344"/>
    </row>
    <row r="6" spans="1:7" ht="15.75">
      <c r="A6" s="13"/>
      <c r="B6" s="21" t="s">
        <v>329</v>
      </c>
      <c r="C6" s="23"/>
      <c r="D6" s="226"/>
      <c r="E6" s="226"/>
      <c r="F6" s="3"/>
      <c r="G6" s="3"/>
    </row>
    <row r="7" spans="1:7" ht="15.75">
      <c r="A7" s="13"/>
      <c r="B7" s="21" t="s">
        <v>337</v>
      </c>
      <c r="C7" s="23"/>
      <c r="D7" s="226"/>
      <c r="E7" s="226"/>
      <c r="F7" s="3"/>
      <c r="G7" s="3"/>
    </row>
    <row r="8" spans="1:7" ht="15.75">
      <c r="A8" s="13"/>
      <c r="B8" s="12"/>
      <c r="C8" s="226"/>
      <c r="D8" s="226"/>
      <c r="E8" s="226"/>
      <c r="F8" s="3"/>
      <c r="G8" s="3"/>
    </row>
    <row r="9" spans="1:7" ht="15.75">
      <c r="A9" s="335" t="s">
        <v>542</v>
      </c>
      <c r="B9" s="335"/>
      <c r="C9" s="335"/>
      <c r="D9" s="335"/>
      <c r="E9" s="335"/>
      <c r="F9" s="3"/>
      <c r="G9" s="3"/>
    </row>
    <row r="10" spans="1:7" ht="15" customHeight="1">
      <c r="A10" s="338" t="s">
        <v>0</v>
      </c>
      <c r="B10" s="337" t="s">
        <v>702</v>
      </c>
      <c r="C10" s="345" t="s">
        <v>5</v>
      </c>
      <c r="D10" s="345"/>
      <c r="E10" s="345"/>
      <c r="F10" s="3"/>
      <c r="G10" s="3"/>
    </row>
    <row r="11" spans="1:7" ht="15">
      <c r="A11" s="338"/>
      <c r="B11" s="337"/>
      <c r="C11" s="80" t="s">
        <v>1205</v>
      </c>
      <c r="D11" s="80" t="s">
        <v>1206</v>
      </c>
      <c r="E11" s="80" t="s">
        <v>1207</v>
      </c>
      <c r="F11" s="3"/>
      <c r="G11" s="3"/>
    </row>
    <row r="12" spans="1:7" ht="15">
      <c r="A12" s="105" t="s">
        <v>1208</v>
      </c>
      <c r="B12" s="9" t="s">
        <v>701</v>
      </c>
      <c r="C12" s="233">
        <v>185</v>
      </c>
      <c r="D12" s="233">
        <v>190</v>
      </c>
      <c r="E12" s="233">
        <v>200</v>
      </c>
      <c r="F12" s="3"/>
      <c r="G12" s="3"/>
    </row>
    <row r="13" spans="1:7" ht="15">
      <c r="A13" s="216" t="s">
        <v>1209</v>
      </c>
      <c r="B13" s="9" t="s">
        <v>701</v>
      </c>
      <c r="C13" s="233">
        <v>190</v>
      </c>
      <c r="D13" s="233">
        <v>195</v>
      </c>
      <c r="E13" s="233">
        <v>205</v>
      </c>
      <c r="F13" s="3"/>
      <c r="G13" s="3"/>
    </row>
    <row r="14" spans="1:7" ht="15">
      <c r="A14" s="216" t="s">
        <v>1202</v>
      </c>
      <c r="B14" s="9" t="s">
        <v>701</v>
      </c>
      <c r="C14" s="233">
        <v>242</v>
      </c>
      <c r="D14" s="233">
        <v>247</v>
      </c>
      <c r="E14" s="233">
        <v>257</v>
      </c>
      <c r="F14" s="3"/>
      <c r="G14" s="3"/>
    </row>
    <row r="15" spans="1:7" ht="15">
      <c r="A15" s="105" t="s">
        <v>1210</v>
      </c>
      <c r="B15" s="9" t="s">
        <v>701</v>
      </c>
      <c r="C15" s="233">
        <v>425</v>
      </c>
      <c r="D15" s="233">
        <v>430</v>
      </c>
      <c r="E15" s="233">
        <v>450</v>
      </c>
      <c r="F15" s="3"/>
      <c r="G15" s="3"/>
    </row>
    <row r="16" spans="1:7" ht="15">
      <c r="A16" s="105" t="s">
        <v>1211</v>
      </c>
      <c r="B16" s="9" t="s">
        <v>701</v>
      </c>
      <c r="C16" s="233">
        <v>535</v>
      </c>
      <c r="D16" s="233">
        <v>540</v>
      </c>
      <c r="E16" s="233">
        <v>560</v>
      </c>
      <c r="F16" s="3"/>
      <c r="G16" s="3"/>
    </row>
    <row r="17" spans="1:7" ht="15.75">
      <c r="A17" s="346" t="s">
        <v>541</v>
      </c>
      <c r="B17" s="346"/>
      <c r="C17" s="346"/>
      <c r="D17" s="346"/>
      <c r="E17" s="346"/>
      <c r="F17" s="3"/>
      <c r="G17" s="3"/>
    </row>
    <row r="18" spans="1:7" ht="15">
      <c r="A18" s="338" t="s">
        <v>0</v>
      </c>
      <c r="B18" s="337" t="s">
        <v>702</v>
      </c>
      <c r="C18" s="345" t="s">
        <v>5</v>
      </c>
      <c r="D18" s="345"/>
      <c r="E18" s="345"/>
      <c r="F18" s="3"/>
      <c r="G18" s="3"/>
    </row>
    <row r="19" spans="1:7" ht="15">
      <c r="A19" s="338"/>
      <c r="B19" s="337"/>
      <c r="C19" s="80" t="s">
        <v>1205</v>
      </c>
      <c r="D19" s="80" t="s">
        <v>1206</v>
      </c>
      <c r="E19" s="80" t="s">
        <v>1207</v>
      </c>
      <c r="F19" s="3"/>
      <c r="G19" s="3"/>
    </row>
    <row r="20" spans="1:7" ht="15">
      <c r="A20" s="105" t="s">
        <v>1212</v>
      </c>
      <c r="B20" s="9" t="s">
        <v>701</v>
      </c>
      <c r="C20" s="107">
        <v>170</v>
      </c>
      <c r="D20" s="107">
        <v>175</v>
      </c>
      <c r="E20" s="107">
        <v>185</v>
      </c>
      <c r="F20" s="3"/>
      <c r="G20" s="3"/>
    </row>
    <row r="21" spans="1:7" ht="15">
      <c r="A21" s="105" t="s">
        <v>1201</v>
      </c>
      <c r="B21" s="9" t="s">
        <v>701</v>
      </c>
      <c r="C21" s="107">
        <v>187</v>
      </c>
      <c r="D21" s="107">
        <v>192</v>
      </c>
      <c r="E21" s="107">
        <v>202</v>
      </c>
      <c r="F21" s="3"/>
      <c r="G21" s="3"/>
    </row>
    <row r="22" spans="1:7" ht="15">
      <c r="A22" s="105" t="s">
        <v>992</v>
      </c>
      <c r="B22" s="9" t="s">
        <v>701</v>
      </c>
      <c r="C22" s="107">
        <v>220</v>
      </c>
      <c r="D22" s="107">
        <v>230</v>
      </c>
      <c r="E22" s="107">
        <v>0</v>
      </c>
      <c r="F22" s="3"/>
      <c r="G22" s="3"/>
    </row>
    <row r="23" spans="1:7" ht="15">
      <c r="A23" s="232" t="s">
        <v>1213</v>
      </c>
      <c r="B23" s="9" t="s">
        <v>701</v>
      </c>
      <c r="C23" s="233">
        <v>230</v>
      </c>
      <c r="D23" s="233">
        <v>235</v>
      </c>
      <c r="E23" s="233">
        <v>240</v>
      </c>
      <c r="F23" s="3"/>
      <c r="G23" s="3"/>
    </row>
    <row r="24" spans="1:7" ht="15.75">
      <c r="A24" s="335" t="s">
        <v>339</v>
      </c>
      <c r="B24" s="335"/>
      <c r="C24" s="335"/>
      <c r="D24" s="335"/>
      <c r="E24" s="335"/>
      <c r="F24" s="3"/>
      <c r="G24" s="3"/>
    </row>
    <row r="25" spans="1:7" ht="15" customHeight="1">
      <c r="A25" s="338" t="s">
        <v>0</v>
      </c>
      <c r="B25" s="337" t="s">
        <v>702</v>
      </c>
      <c r="C25" s="345" t="s">
        <v>5</v>
      </c>
      <c r="D25" s="345"/>
      <c r="E25" s="345"/>
      <c r="F25" s="3"/>
      <c r="G25" s="3"/>
    </row>
    <row r="26" spans="1:7" ht="15">
      <c r="A26" s="338"/>
      <c r="B26" s="337"/>
      <c r="C26" s="80" t="s">
        <v>1205</v>
      </c>
      <c r="D26" s="80" t="s">
        <v>1206</v>
      </c>
      <c r="E26" s="80" t="s">
        <v>1207</v>
      </c>
      <c r="F26" s="3"/>
      <c r="G26" s="3"/>
    </row>
    <row r="27" spans="1:7" ht="15">
      <c r="A27" s="104" t="s">
        <v>1214</v>
      </c>
      <c r="B27" s="9" t="s">
        <v>701</v>
      </c>
      <c r="C27" s="107">
        <v>180</v>
      </c>
      <c r="D27" s="107">
        <v>185</v>
      </c>
      <c r="E27" s="107">
        <v>195</v>
      </c>
      <c r="F27" s="3"/>
      <c r="G27" s="3"/>
    </row>
    <row r="28" spans="1:7" ht="15">
      <c r="A28" s="105" t="s">
        <v>1203</v>
      </c>
      <c r="B28" s="9" t="s">
        <v>701</v>
      </c>
      <c r="C28" s="107">
        <v>227</v>
      </c>
      <c r="D28" s="107">
        <v>232</v>
      </c>
      <c r="E28" s="107">
        <v>242</v>
      </c>
      <c r="F28" s="3"/>
      <c r="G28" s="3"/>
    </row>
    <row r="29" spans="1:7" ht="15">
      <c r="A29" s="105" t="s">
        <v>1215</v>
      </c>
      <c r="B29" s="9" t="s">
        <v>701</v>
      </c>
      <c r="C29" s="107">
        <v>210</v>
      </c>
      <c r="D29" s="107">
        <v>220</v>
      </c>
      <c r="E29" s="107">
        <v>0</v>
      </c>
      <c r="F29" s="3"/>
      <c r="G29" s="3"/>
    </row>
    <row r="30" spans="1:7" ht="15" customHeight="1">
      <c r="A30" s="105" t="s">
        <v>1216</v>
      </c>
      <c r="B30" s="9" t="s">
        <v>701</v>
      </c>
      <c r="C30" s="107">
        <v>231</v>
      </c>
      <c r="D30" s="107">
        <v>236</v>
      </c>
      <c r="E30" s="107">
        <v>0</v>
      </c>
      <c r="F30" s="3"/>
      <c r="G30" s="3"/>
    </row>
    <row r="31" spans="1:7" ht="15" customHeight="1">
      <c r="A31" s="335" t="s">
        <v>1184</v>
      </c>
      <c r="B31" s="335"/>
      <c r="C31" s="335"/>
      <c r="D31" s="335"/>
      <c r="E31" s="335"/>
      <c r="F31" s="3"/>
      <c r="G31" s="3"/>
    </row>
    <row r="32" spans="1:7" ht="15" customHeight="1">
      <c r="A32" s="105" t="s">
        <v>1217</v>
      </c>
      <c r="B32" s="9" t="s">
        <v>1185</v>
      </c>
      <c r="C32" s="107">
        <v>3600</v>
      </c>
      <c r="D32" s="107">
        <v>3650</v>
      </c>
      <c r="E32" s="107">
        <v>3750</v>
      </c>
      <c r="F32" s="3"/>
      <c r="G32" s="3"/>
    </row>
    <row r="33" spans="1:7" ht="15" customHeight="1">
      <c r="A33" s="105" t="s">
        <v>1218</v>
      </c>
      <c r="B33" s="9" t="s">
        <v>1185</v>
      </c>
      <c r="C33" s="107">
        <v>3700</v>
      </c>
      <c r="D33" s="107">
        <v>3750</v>
      </c>
      <c r="E33" s="107">
        <v>3850</v>
      </c>
      <c r="F33" s="3"/>
      <c r="G33" s="3"/>
    </row>
    <row r="34" spans="1:7" ht="15" customHeight="1">
      <c r="A34" s="105" t="s">
        <v>1219</v>
      </c>
      <c r="B34" s="9" t="s">
        <v>1185</v>
      </c>
      <c r="C34" s="107">
        <v>3800</v>
      </c>
      <c r="D34" s="107">
        <v>3850</v>
      </c>
      <c r="E34" s="107">
        <v>3950</v>
      </c>
      <c r="F34" s="3"/>
      <c r="G34" s="3"/>
    </row>
    <row r="35" spans="1:7" ht="15.75">
      <c r="A35" s="335" t="s">
        <v>336</v>
      </c>
      <c r="B35" s="335"/>
      <c r="C35" s="335"/>
      <c r="D35" s="335"/>
      <c r="E35" s="335"/>
      <c r="F35" s="3"/>
      <c r="G35" s="3"/>
    </row>
    <row r="36" spans="1:7" ht="25.5">
      <c r="A36" s="17" t="s">
        <v>0</v>
      </c>
      <c r="B36" s="17" t="s">
        <v>1</v>
      </c>
      <c r="C36" s="208" t="s">
        <v>5</v>
      </c>
      <c r="D36" s="345" t="s">
        <v>703</v>
      </c>
      <c r="E36" s="345"/>
      <c r="F36" s="3"/>
      <c r="G36" s="3"/>
    </row>
    <row r="37" spans="1:7" ht="15">
      <c r="A37" s="139" t="s">
        <v>1220</v>
      </c>
      <c r="B37" s="16" t="s">
        <v>331</v>
      </c>
      <c r="C37" s="131">
        <v>3400</v>
      </c>
      <c r="D37" s="336" t="s">
        <v>543</v>
      </c>
      <c r="E37" s="336"/>
      <c r="F37" s="3"/>
      <c r="G37" s="3"/>
    </row>
    <row r="38" spans="1:7" ht="15.75">
      <c r="A38" s="335" t="s">
        <v>670</v>
      </c>
      <c r="B38" s="335"/>
      <c r="C38" s="335"/>
      <c r="D38" s="335"/>
      <c r="E38" s="335"/>
      <c r="F38" s="3"/>
      <c r="G38" s="3"/>
    </row>
    <row r="39" spans="1:7" ht="25.5">
      <c r="A39" s="17" t="s">
        <v>0</v>
      </c>
      <c r="B39" s="17" t="s">
        <v>1</v>
      </c>
      <c r="C39" s="208" t="s">
        <v>5</v>
      </c>
      <c r="D39" s="345" t="s">
        <v>703</v>
      </c>
      <c r="E39" s="345"/>
      <c r="F39" s="3"/>
      <c r="G39" s="3"/>
    </row>
    <row r="40" spans="1:7" ht="15">
      <c r="A40" s="139" t="s">
        <v>1221</v>
      </c>
      <c r="B40" s="16" t="s">
        <v>331</v>
      </c>
      <c r="C40" s="131">
        <v>3300</v>
      </c>
      <c r="D40" s="336" t="s">
        <v>543</v>
      </c>
      <c r="E40" s="336"/>
      <c r="F40" s="3"/>
      <c r="G40" s="3"/>
    </row>
    <row r="41" spans="1:7" ht="15">
      <c r="A41" s="139" t="s">
        <v>1222</v>
      </c>
      <c r="B41" s="16" t="s">
        <v>331</v>
      </c>
      <c r="C41" s="131">
        <v>3450</v>
      </c>
      <c r="D41" s="336" t="s">
        <v>543</v>
      </c>
      <c r="E41" s="336"/>
      <c r="F41" s="3"/>
      <c r="G41" s="3"/>
    </row>
    <row r="42" spans="1:7" ht="15">
      <c r="A42" s="139" t="s">
        <v>1223</v>
      </c>
      <c r="B42" s="16" t="s">
        <v>331</v>
      </c>
      <c r="C42" s="131">
        <v>3500</v>
      </c>
      <c r="D42" s="336" t="s">
        <v>543</v>
      </c>
      <c r="E42" s="336"/>
      <c r="F42" s="3"/>
      <c r="G42" s="3"/>
    </row>
    <row r="43" spans="1:5" ht="15">
      <c r="A43" s="139" t="s">
        <v>1224</v>
      </c>
      <c r="B43" s="16" t="s">
        <v>331</v>
      </c>
      <c r="C43" s="131">
        <v>3600</v>
      </c>
      <c r="D43" s="336" t="s">
        <v>543</v>
      </c>
      <c r="E43" s="336"/>
    </row>
    <row r="44" spans="1:5" ht="15">
      <c r="A44" s="13"/>
      <c r="B44" s="13"/>
      <c r="C44" s="22"/>
      <c r="D44" s="22"/>
      <c r="E44" s="22"/>
    </row>
    <row r="45" spans="1:5" ht="15">
      <c r="A45" s="13"/>
      <c r="B45" s="13"/>
      <c r="C45" s="22"/>
      <c r="D45" s="22"/>
      <c r="E45" s="22"/>
    </row>
    <row r="46" spans="1:5" ht="15">
      <c r="A46" s="13"/>
      <c r="B46" s="13"/>
      <c r="C46" s="22"/>
      <c r="D46" s="22"/>
      <c r="E46" s="22"/>
    </row>
    <row r="47" spans="1:5" ht="15">
      <c r="A47" s="13"/>
      <c r="B47" s="13"/>
      <c r="C47" s="22"/>
      <c r="D47" s="22"/>
      <c r="E47" s="22"/>
    </row>
  </sheetData>
  <sheetProtection/>
  <mergeCells count="23">
    <mergeCell ref="A9:E9"/>
    <mergeCell ref="A18:A19"/>
    <mergeCell ref="B18:B19"/>
    <mergeCell ref="A17:E17"/>
    <mergeCell ref="C18:E18"/>
    <mergeCell ref="C10:E10"/>
    <mergeCell ref="G4:K5"/>
    <mergeCell ref="D41:E41"/>
    <mergeCell ref="D42:E42"/>
    <mergeCell ref="D43:E43"/>
    <mergeCell ref="C25:E25"/>
    <mergeCell ref="D39:E39"/>
    <mergeCell ref="D40:E40"/>
    <mergeCell ref="A38:E38"/>
    <mergeCell ref="D36:E36"/>
    <mergeCell ref="A35:E35"/>
    <mergeCell ref="A24:E24"/>
    <mergeCell ref="D37:E37"/>
    <mergeCell ref="B10:B11"/>
    <mergeCell ref="A10:A11"/>
    <mergeCell ref="B25:B26"/>
    <mergeCell ref="A25:A26"/>
    <mergeCell ref="A31:E31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B5:I10"/>
  <sheetViews>
    <sheetView zoomScalePageLayoutView="0" workbookViewId="0" topLeftCell="A1">
      <selection activeCell="E16" sqref="E16"/>
    </sheetView>
  </sheetViews>
  <sheetFormatPr defaultColWidth="9.140625" defaultRowHeight="15"/>
  <sheetData>
    <row r="5" spans="2:9" ht="15.75">
      <c r="B5" s="559" t="s">
        <v>341</v>
      </c>
      <c r="C5" s="559"/>
      <c r="D5" s="559"/>
      <c r="E5" s="559"/>
      <c r="F5" s="559"/>
      <c r="G5" s="559"/>
      <c r="H5" s="559"/>
      <c r="I5" s="559"/>
    </row>
    <row r="6" spans="2:9" ht="42.75">
      <c r="B6" s="554" t="s">
        <v>0</v>
      </c>
      <c r="C6" s="555"/>
      <c r="D6" s="555"/>
      <c r="E6" s="555"/>
      <c r="F6" s="556"/>
      <c r="G6" s="285"/>
      <c r="H6" s="373" t="s">
        <v>702</v>
      </c>
      <c r="I6" s="206" t="s">
        <v>5</v>
      </c>
    </row>
    <row r="7" spans="2:9" ht="15">
      <c r="B7" s="387"/>
      <c r="C7" s="557"/>
      <c r="D7" s="557"/>
      <c r="E7" s="557"/>
      <c r="F7" s="558"/>
      <c r="G7" s="286"/>
      <c r="H7" s="373"/>
      <c r="I7" s="80" t="s">
        <v>10</v>
      </c>
    </row>
    <row r="8" spans="2:9" ht="15">
      <c r="B8" s="551" t="s">
        <v>917</v>
      </c>
      <c r="C8" s="552"/>
      <c r="D8" s="552"/>
      <c r="E8" s="552"/>
      <c r="F8" s="553"/>
      <c r="G8" s="287"/>
      <c r="H8" s="72" t="s">
        <v>340</v>
      </c>
      <c r="I8" s="94">
        <v>2400</v>
      </c>
    </row>
    <row r="9" spans="2:9" ht="15">
      <c r="B9" s="551" t="s">
        <v>918</v>
      </c>
      <c r="C9" s="552"/>
      <c r="D9" s="552"/>
      <c r="E9" s="552"/>
      <c r="F9" s="553"/>
      <c r="G9" s="287"/>
      <c r="H9" s="72" t="s">
        <v>342</v>
      </c>
      <c r="I9" s="94">
        <v>2450</v>
      </c>
    </row>
    <row r="10" spans="2:9" ht="15">
      <c r="B10" s="551" t="s">
        <v>919</v>
      </c>
      <c r="C10" s="552"/>
      <c r="D10" s="552"/>
      <c r="E10" s="552"/>
      <c r="F10" s="553"/>
      <c r="G10" s="287"/>
      <c r="H10" s="72" t="s">
        <v>338</v>
      </c>
      <c r="I10" s="94">
        <v>2500</v>
      </c>
    </row>
  </sheetData>
  <sheetProtection/>
  <mergeCells count="6">
    <mergeCell ref="B8:F8"/>
    <mergeCell ref="B9:F9"/>
    <mergeCell ref="B10:F10"/>
    <mergeCell ref="H6:H7"/>
    <mergeCell ref="B6:F7"/>
    <mergeCell ref="B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showGridLines="0" view="pageBreakPreview" zoomScaleSheetLayoutView="100" zoomScalePageLayoutView="0" workbookViewId="0" topLeftCell="A25">
      <selection activeCell="A32" sqref="A32:IV32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328</v>
      </c>
      <c r="C2" s="23"/>
      <c r="D2" s="22"/>
    </row>
    <row r="3" spans="1:4" ht="16.5" thickBot="1">
      <c r="A3" s="13"/>
      <c r="B3" s="36" t="s">
        <v>1238</v>
      </c>
      <c r="C3" s="23"/>
      <c r="D3" s="22"/>
    </row>
    <row r="4" spans="1:11" ht="15.75">
      <c r="A4" s="13"/>
      <c r="B4" s="36" t="s">
        <v>549</v>
      </c>
      <c r="C4" s="23"/>
      <c r="D4" s="22"/>
      <c r="G4" s="339" t="s">
        <v>602</v>
      </c>
      <c r="H4" s="340"/>
      <c r="I4" s="340"/>
      <c r="J4" s="340"/>
      <c r="K4" s="341"/>
    </row>
    <row r="5" spans="1:11" ht="16.5" thickBot="1">
      <c r="A5" s="13"/>
      <c r="B5" s="36" t="s">
        <v>550</v>
      </c>
      <c r="C5" s="23"/>
      <c r="D5" s="22"/>
      <c r="G5" s="342"/>
      <c r="H5" s="343"/>
      <c r="I5" s="343"/>
      <c r="J5" s="343"/>
      <c r="K5" s="344"/>
    </row>
    <row r="6" spans="1:4" ht="15.75">
      <c r="A6" s="13"/>
      <c r="B6" s="21" t="s">
        <v>329</v>
      </c>
      <c r="C6" s="23"/>
      <c r="D6" s="238"/>
    </row>
    <row r="7" spans="1:4" ht="15.75">
      <c r="A7" s="13"/>
      <c r="B7" s="21" t="s">
        <v>337</v>
      </c>
      <c r="C7" s="23"/>
      <c r="D7" s="238"/>
    </row>
    <row r="8" spans="1:4" ht="15">
      <c r="A8" s="13"/>
      <c r="B8" s="13"/>
      <c r="C8" s="22"/>
      <c r="D8" s="22"/>
    </row>
    <row r="9" spans="1:5" ht="15.75">
      <c r="A9" s="348" t="s">
        <v>11</v>
      </c>
      <c r="B9" s="348"/>
      <c r="C9" s="348"/>
      <c r="D9" s="348"/>
      <c r="E9" s="348"/>
    </row>
    <row r="10" spans="1:6" ht="15.75">
      <c r="A10" s="338" t="s">
        <v>0</v>
      </c>
      <c r="B10" s="337" t="s">
        <v>702</v>
      </c>
      <c r="C10" s="345" t="s">
        <v>5</v>
      </c>
      <c r="D10" s="345"/>
      <c r="E10" s="345"/>
      <c r="F10" s="234"/>
    </row>
    <row r="11" spans="1:6" ht="15" customHeight="1">
      <c r="A11" s="338"/>
      <c r="B11" s="337"/>
      <c r="C11" s="80" t="s">
        <v>1205</v>
      </c>
      <c r="D11" s="80" t="s">
        <v>1206</v>
      </c>
      <c r="E11" s="80" t="s">
        <v>1207</v>
      </c>
      <c r="F11" s="211"/>
    </row>
    <row r="12" spans="1:6" ht="15">
      <c r="A12" s="105" t="s">
        <v>964</v>
      </c>
      <c r="B12" s="9" t="s">
        <v>701</v>
      </c>
      <c r="C12" s="233">
        <v>90</v>
      </c>
      <c r="D12" s="233">
        <v>95</v>
      </c>
      <c r="E12" s="131">
        <v>100</v>
      </c>
      <c r="F12" s="212"/>
    </row>
    <row r="13" spans="1:6" ht="15">
      <c r="A13" s="105" t="s">
        <v>1200</v>
      </c>
      <c r="B13" s="9" t="s">
        <v>701</v>
      </c>
      <c r="C13" s="233">
        <v>100</v>
      </c>
      <c r="D13" s="233">
        <v>105</v>
      </c>
      <c r="E13" s="131">
        <v>110</v>
      </c>
      <c r="F13" s="235"/>
    </row>
    <row r="14" spans="1:6" ht="15">
      <c r="A14" s="105" t="s">
        <v>1227</v>
      </c>
      <c r="B14" s="9" t="s">
        <v>963</v>
      </c>
      <c r="C14" s="233">
        <v>94</v>
      </c>
      <c r="D14" s="233">
        <v>99</v>
      </c>
      <c r="E14" s="131">
        <v>104</v>
      </c>
      <c r="F14" s="235"/>
    </row>
    <row r="15" spans="1:6" ht="15">
      <c r="A15" s="105" t="s">
        <v>1228</v>
      </c>
      <c r="B15" s="9" t="s">
        <v>701</v>
      </c>
      <c r="C15" s="233">
        <v>105</v>
      </c>
      <c r="D15" s="233">
        <v>110</v>
      </c>
      <c r="E15" s="131">
        <v>115</v>
      </c>
      <c r="F15" s="235"/>
    </row>
    <row r="16" spans="1:6" ht="15">
      <c r="A16" s="105" t="s">
        <v>1229</v>
      </c>
      <c r="B16" s="9" t="s">
        <v>701</v>
      </c>
      <c r="C16" s="233">
        <v>98</v>
      </c>
      <c r="D16" s="233">
        <v>103</v>
      </c>
      <c r="E16" s="131">
        <v>108</v>
      </c>
      <c r="F16" s="235"/>
    </row>
    <row r="17" spans="1:6" ht="15">
      <c r="A17" s="105" t="s">
        <v>1231</v>
      </c>
      <c r="B17" s="9" t="s">
        <v>701</v>
      </c>
      <c r="C17" s="233">
        <v>103</v>
      </c>
      <c r="D17" s="233">
        <v>108</v>
      </c>
      <c r="E17" s="131">
        <v>113</v>
      </c>
      <c r="F17" s="235"/>
    </row>
    <row r="18" spans="1:6" ht="15">
      <c r="A18" s="105" t="s">
        <v>1240</v>
      </c>
      <c r="B18" s="9" t="s">
        <v>701</v>
      </c>
      <c r="C18" s="233">
        <v>100</v>
      </c>
      <c r="D18" s="233">
        <v>105</v>
      </c>
      <c r="E18" s="131">
        <v>110</v>
      </c>
      <c r="F18" s="235"/>
    </row>
    <row r="19" spans="1:6" ht="15">
      <c r="A19" s="105" t="s">
        <v>1230</v>
      </c>
      <c r="B19" s="9" t="s">
        <v>701</v>
      </c>
      <c r="C19" s="233">
        <v>115</v>
      </c>
      <c r="D19" s="233">
        <v>120</v>
      </c>
      <c r="E19" s="131">
        <v>125</v>
      </c>
      <c r="F19" s="235"/>
    </row>
    <row r="20" spans="1:6" ht="15.75">
      <c r="A20" s="347" t="s">
        <v>12</v>
      </c>
      <c r="B20" s="347"/>
      <c r="C20" s="347"/>
      <c r="D20" s="347"/>
      <c r="E20" s="347"/>
      <c r="F20" s="235"/>
    </row>
    <row r="21" spans="1:6" ht="15.75">
      <c r="A21" s="338" t="s">
        <v>0</v>
      </c>
      <c r="B21" s="337" t="s">
        <v>702</v>
      </c>
      <c r="C21" s="345" t="s">
        <v>5</v>
      </c>
      <c r="D21" s="345"/>
      <c r="E21" s="345"/>
      <c r="F21" s="236"/>
    </row>
    <row r="22" spans="1:6" ht="15" customHeight="1">
      <c r="A22" s="338"/>
      <c r="B22" s="337"/>
      <c r="C22" s="80" t="s">
        <v>1205</v>
      </c>
      <c r="D22" s="80" t="s">
        <v>1206</v>
      </c>
      <c r="E22" s="80" t="s">
        <v>1207</v>
      </c>
      <c r="F22" s="211"/>
    </row>
    <row r="23" spans="1:6" ht="15">
      <c r="A23" s="104" t="s">
        <v>1225</v>
      </c>
      <c r="B23" s="9" t="s">
        <v>701</v>
      </c>
      <c r="C23" s="233">
        <v>95</v>
      </c>
      <c r="D23" s="233">
        <v>100</v>
      </c>
      <c r="E23" s="131">
        <v>105</v>
      </c>
      <c r="F23" s="212"/>
    </row>
    <row r="24" spans="1:6" ht="15">
      <c r="A24" s="104" t="s">
        <v>1204</v>
      </c>
      <c r="B24" s="9" t="s">
        <v>701</v>
      </c>
      <c r="C24" s="233">
        <v>105</v>
      </c>
      <c r="D24" s="233">
        <v>110</v>
      </c>
      <c r="E24" s="131">
        <v>115</v>
      </c>
      <c r="F24" s="235"/>
    </row>
    <row r="25" spans="1:6" ht="15">
      <c r="A25" s="104" t="s">
        <v>1237</v>
      </c>
      <c r="B25" s="9" t="s">
        <v>701</v>
      </c>
      <c r="C25" s="233">
        <v>105</v>
      </c>
      <c r="D25" s="233">
        <v>110</v>
      </c>
      <c r="E25" s="131">
        <v>115</v>
      </c>
      <c r="F25" s="235"/>
    </row>
    <row r="26" spans="1:6" ht="15">
      <c r="A26" s="104" t="s">
        <v>1239</v>
      </c>
      <c r="B26" s="9" t="s">
        <v>701</v>
      </c>
      <c r="C26" s="233">
        <v>105</v>
      </c>
      <c r="D26" s="233">
        <v>110</v>
      </c>
      <c r="E26" s="131">
        <v>115</v>
      </c>
      <c r="F26" s="235"/>
    </row>
    <row r="27" spans="1:6" ht="15">
      <c r="A27" s="104" t="s">
        <v>1236</v>
      </c>
      <c r="B27" s="9" t="s">
        <v>701</v>
      </c>
      <c r="C27" s="233">
        <v>120</v>
      </c>
      <c r="D27" s="233">
        <v>125</v>
      </c>
      <c r="E27" s="131">
        <v>130</v>
      </c>
      <c r="F27" s="235"/>
    </row>
    <row r="28" spans="1:6" ht="15.75">
      <c r="A28" s="347" t="s">
        <v>965</v>
      </c>
      <c r="B28" s="347"/>
      <c r="C28" s="347"/>
      <c r="D28" s="347"/>
      <c r="E28" s="347"/>
      <c r="F28" s="235"/>
    </row>
    <row r="29" spans="1:6" ht="15.75">
      <c r="A29" s="338" t="s">
        <v>0</v>
      </c>
      <c r="B29" s="337" t="s">
        <v>702</v>
      </c>
      <c r="C29" s="345" t="s">
        <v>5</v>
      </c>
      <c r="D29" s="345"/>
      <c r="E29" s="345"/>
      <c r="F29" s="236"/>
    </row>
    <row r="30" spans="1:6" ht="15" customHeight="1">
      <c r="A30" s="338"/>
      <c r="B30" s="337"/>
      <c r="C30" s="80" t="s">
        <v>1205</v>
      </c>
      <c r="D30" s="80" t="s">
        <v>1206</v>
      </c>
      <c r="E30" s="80" t="s">
        <v>1207</v>
      </c>
      <c r="F30" s="211"/>
    </row>
    <row r="31" spans="1:6" ht="15">
      <c r="A31" s="104" t="s">
        <v>1226</v>
      </c>
      <c r="B31" s="9" t="s">
        <v>701</v>
      </c>
      <c r="C31" s="233">
        <v>100</v>
      </c>
      <c r="D31" s="233">
        <v>105</v>
      </c>
      <c r="E31" s="174">
        <v>110</v>
      </c>
      <c r="F31" s="212"/>
    </row>
    <row r="32" spans="1:6" ht="15">
      <c r="A32" s="104" t="s">
        <v>1232</v>
      </c>
      <c r="B32" s="9" t="s">
        <v>701</v>
      </c>
      <c r="C32" s="233">
        <v>107</v>
      </c>
      <c r="D32" s="233">
        <v>112</v>
      </c>
      <c r="E32" s="174">
        <v>117</v>
      </c>
      <c r="F32" s="237"/>
    </row>
    <row r="33" spans="1:6" ht="15">
      <c r="A33" s="104" t="s">
        <v>1233</v>
      </c>
      <c r="B33" s="9" t="s">
        <v>701</v>
      </c>
      <c r="C33" s="174">
        <v>115</v>
      </c>
      <c r="D33" s="174">
        <v>120</v>
      </c>
      <c r="E33" s="174">
        <v>125</v>
      </c>
      <c r="F33" s="237"/>
    </row>
    <row r="34" spans="1:6" ht="15">
      <c r="A34" s="104" t="s">
        <v>1234</v>
      </c>
      <c r="B34" s="9" t="s">
        <v>701</v>
      </c>
      <c r="C34" s="174">
        <v>105</v>
      </c>
      <c r="D34" s="174">
        <v>110</v>
      </c>
      <c r="E34" s="174">
        <v>115</v>
      </c>
      <c r="F34" s="237"/>
    </row>
    <row r="35" spans="1:6" ht="15">
      <c r="A35" s="104" t="s">
        <v>1241</v>
      </c>
      <c r="B35" s="9" t="s">
        <v>701</v>
      </c>
      <c r="C35" s="174">
        <v>110</v>
      </c>
      <c r="D35" s="174">
        <v>115</v>
      </c>
      <c r="E35" s="174">
        <v>120</v>
      </c>
      <c r="F35" s="237"/>
    </row>
    <row r="36" spans="1:6" ht="15">
      <c r="A36" s="104" t="s">
        <v>1235</v>
      </c>
      <c r="B36" s="9" t="s">
        <v>701</v>
      </c>
      <c r="C36" s="233">
        <v>125</v>
      </c>
      <c r="D36" s="233">
        <v>130</v>
      </c>
      <c r="E36" s="174">
        <v>135</v>
      </c>
      <c r="F36" s="237"/>
    </row>
    <row r="37" spans="1:6" ht="15.75">
      <c r="A37" s="347" t="s">
        <v>1271</v>
      </c>
      <c r="B37" s="347"/>
      <c r="C37" s="347"/>
      <c r="D37" s="347"/>
      <c r="E37" s="347"/>
      <c r="F37" s="237"/>
    </row>
    <row r="38" spans="1:5" ht="15">
      <c r="A38" s="105" t="s">
        <v>964</v>
      </c>
      <c r="B38" s="9" t="s">
        <v>1185</v>
      </c>
      <c r="C38" s="131">
        <v>1850</v>
      </c>
      <c r="D38" s="131">
        <v>1900</v>
      </c>
      <c r="E38" s="131">
        <v>1950</v>
      </c>
    </row>
    <row r="39" spans="1:5" ht="15">
      <c r="A39" s="104" t="s">
        <v>1225</v>
      </c>
      <c r="B39" s="9" t="s">
        <v>1185</v>
      </c>
      <c r="C39" s="131">
        <v>1950</v>
      </c>
      <c r="D39" s="131">
        <v>2000</v>
      </c>
      <c r="E39" s="131">
        <v>2050</v>
      </c>
    </row>
    <row r="40" spans="1:5" ht="15">
      <c r="A40" s="104" t="s">
        <v>1226</v>
      </c>
      <c r="B40" s="9" t="s">
        <v>1185</v>
      </c>
      <c r="C40" s="131">
        <v>2150</v>
      </c>
      <c r="D40" s="131">
        <v>2200</v>
      </c>
      <c r="E40" s="131">
        <v>2250</v>
      </c>
    </row>
    <row r="50" ht="31.5" customHeight="1"/>
    <row r="51" ht="32.25" customHeight="1"/>
    <row r="52" ht="29.25" customHeight="1"/>
    <row r="53" ht="30.75" customHeight="1"/>
    <row r="54" ht="33.75" customHeight="1"/>
    <row r="55" ht="31.5" customHeight="1"/>
    <row r="56" ht="31.5" customHeight="1"/>
    <row r="58" ht="30" customHeight="1"/>
    <row r="59" ht="34.5" customHeight="1"/>
    <row r="60" ht="31.5" customHeight="1"/>
    <row r="61" ht="27.75" customHeight="1"/>
    <row r="62" ht="27.75" customHeight="1"/>
    <row r="63" ht="30" customHeight="1"/>
  </sheetData>
  <sheetProtection/>
  <mergeCells count="14">
    <mergeCell ref="G4:K5"/>
    <mergeCell ref="A10:A11"/>
    <mergeCell ref="B10:B11"/>
    <mergeCell ref="A9:E9"/>
    <mergeCell ref="C10:E10"/>
    <mergeCell ref="C21:E21"/>
    <mergeCell ref="A20:E20"/>
    <mergeCell ref="A37:E37"/>
    <mergeCell ref="A29:A30"/>
    <mergeCell ref="A21:A22"/>
    <mergeCell ref="B29:B30"/>
    <mergeCell ref="C29:E29"/>
    <mergeCell ref="A28:E28"/>
    <mergeCell ref="B21:B22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89"/>
  <sheetViews>
    <sheetView showGridLines="0" view="pageBreakPreview" zoomScaleSheetLayoutView="100" workbookViewId="0" topLeftCell="A25">
      <selection activeCell="B30" sqref="B30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81"/>
      <c r="D1" s="81"/>
    </row>
    <row r="2" spans="1:4" ht="15.75">
      <c r="A2" s="19"/>
      <c r="B2" s="11" t="s">
        <v>328</v>
      </c>
      <c r="C2" s="75"/>
      <c r="D2" s="18"/>
    </row>
    <row r="3" spans="1:4" ht="16.5" thickBot="1">
      <c r="A3" s="19"/>
      <c r="B3" s="14" t="s">
        <v>1238</v>
      </c>
      <c r="C3" s="75"/>
      <c r="D3" s="18"/>
    </row>
    <row r="4" spans="1:11" ht="15.75" customHeight="1">
      <c r="A4" s="19"/>
      <c r="B4" s="36" t="s">
        <v>549</v>
      </c>
      <c r="C4" s="75"/>
      <c r="D4" s="18"/>
      <c r="G4" s="339" t="s">
        <v>602</v>
      </c>
      <c r="H4" s="340"/>
      <c r="I4" s="340"/>
      <c r="J4" s="340"/>
      <c r="K4" s="341"/>
    </row>
    <row r="5" spans="1:11" ht="15.75" customHeight="1" thickBot="1">
      <c r="A5" s="19"/>
      <c r="B5" s="36" t="s">
        <v>550</v>
      </c>
      <c r="C5" s="75"/>
      <c r="D5" s="18"/>
      <c r="G5" s="342"/>
      <c r="H5" s="343"/>
      <c r="I5" s="343"/>
      <c r="J5" s="343"/>
      <c r="K5" s="344"/>
    </row>
    <row r="6" spans="1:4" ht="16.5" customHeight="1">
      <c r="A6" s="19"/>
      <c r="B6" s="21" t="s">
        <v>329</v>
      </c>
      <c r="C6" s="75"/>
      <c r="D6" s="76"/>
    </row>
    <row r="7" spans="1:4" ht="15.75" customHeight="1">
      <c r="A7" s="19"/>
      <c r="B7" s="21" t="s">
        <v>337</v>
      </c>
      <c r="C7" s="75"/>
      <c r="D7" s="76"/>
    </row>
    <row r="8" ht="15.75" customHeight="1">
      <c r="A8" s="19"/>
    </row>
    <row r="9" spans="1:5" ht="16.5" customHeight="1">
      <c r="A9" s="357" t="s">
        <v>334</v>
      </c>
      <c r="B9" s="357"/>
      <c r="C9" s="357"/>
      <c r="D9" s="357"/>
      <c r="E9" s="357"/>
    </row>
    <row r="10" spans="1:5" ht="15.75" customHeight="1">
      <c r="A10" s="350" t="s">
        <v>649</v>
      </c>
      <c r="B10" s="350"/>
      <c r="C10" s="350"/>
      <c r="D10" s="350"/>
      <c r="E10" s="350"/>
    </row>
    <row r="11" spans="1:5" ht="15.75" customHeight="1">
      <c r="A11" s="351" t="s">
        <v>0</v>
      </c>
      <c r="B11" s="355" t="s">
        <v>702</v>
      </c>
      <c r="C11" s="345" t="s">
        <v>5</v>
      </c>
      <c r="D11" s="345"/>
      <c r="E11" s="345"/>
    </row>
    <row r="12" spans="1:5" ht="15.75" customHeight="1">
      <c r="A12" s="352"/>
      <c r="B12" s="337"/>
      <c r="C12" s="80" t="s">
        <v>1205</v>
      </c>
      <c r="D12" s="80" t="s">
        <v>1206</v>
      </c>
      <c r="E12" s="80" t="s">
        <v>1207</v>
      </c>
    </row>
    <row r="13" spans="1:5" ht="15">
      <c r="A13" s="106" t="s">
        <v>650</v>
      </c>
      <c r="B13" s="560" t="s">
        <v>708</v>
      </c>
      <c r="C13" s="107">
        <v>125</v>
      </c>
      <c r="D13" s="107">
        <v>130</v>
      </c>
      <c r="E13" s="174">
        <v>135</v>
      </c>
    </row>
    <row r="14" spans="1:5" ht="15">
      <c r="A14" s="106" t="s">
        <v>1198</v>
      </c>
      <c r="B14" s="133" t="s">
        <v>708</v>
      </c>
      <c r="C14" s="107">
        <v>119</v>
      </c>
      <c r="D14" s="107">
        <v>124</v>
      </c>
      <c r="E14" s="174">
        <v>129</v>
      </c>
    </row>
    <row r="15" spans="1:5" ht="15">
      <c r="A15" s="106" t="s">
        <v>1244</v>
      </c>
      <c r="B15" s="133" t="s">
        <v>708</v>
      </c>
      <c r="C15" s="107">
        <v>126</v>
      </c>
      <c r="D15" s="107">
        <v>131</v>
      </c>
      <c r="E15" s="174">
        <v>136</v>
      </c>
    </row>
    <row r="16" spans="1:5" ht="15">
      <c r="A16" s="239" t="s">
        <v>1199</v>
      </c>
      <c r="B16" s="133" t="s">
        <v>708</v>
      </c>
      <c r="C16" s="240">
        <v>139</v>
      </c>
      <c r="D16" s="240">
        <v>144</v>
      </c>
      <c r="E16" s="245">
        <v>149</v>
      </c>
    </row>
    <row r="17" spans="1:5" ht="15">
      <c r="A17" s="358" t="s">
        <v>652</v>
      </c>
      <c r="B17" s="358"/>
      <c r="C17" s="358"/>
      <c r="D17" s="358"/>
      <c r="E17" s="358"/>
    </row>
    <row r="18" spans="1:5" ht="15">
      <c r="A18" s="104" t="s">
        <v>651</v>
      </c>
      <c r="B18" s="561" t="s">
        <v>708</v>
      </c>
      <c r="C18" s="107">
        <v>175</v>
      </c>
      <c r="D18" s="107">
        <v>180</v>
      </c>
      <c r="E18" s="174">
        <v>185</v>
      </c>
    </row>
    <row r="19" spans="1:5" ht="15">
      <c r="A19" s="106" t="s">
        <v>1245</v>
      </c>
      <c r="B19" s="250" t="s">
        <v>708</v>
      </c>
      <c r="C19" s="107">
        <v>137</v>
      </c>
      <c r="D19" s="107">
        <v>142</v>
      </c>
      <c r="E19" s="174">
        <v>147</v>
      </c>
    </row>
    <row r="20" spans="1:5" ht="15">
      <c r="A20" s="241" t="s">
        <v>667</v>
      </c>
      <c r="B20" s="250" t="s">
        <v>708</v>
      </c>
      <c r="C20" s="242">
        <v>157</v>
      </c>
      <c r="D20" s="242">
        <v>162</v>
      </c>
      <c r="E20" s="174">
        <v>167</v>
      </c>
    </row>
    <row r="21" spans="1:5" ht="15">
      <c r="A21" s="353" t="s">
        <v>704</v>
      </c>
      <c r="B21" s="353"/>
      <c r="C21" s="353"/>
      <c r="D21" s="353"/>
      <c r="E21" s="353"/>
    </row>
    <row r="22" spans="1:5" ht="15">
      <c r="A22" s="104" t="s">
        <v>653</v>
      </c>
      <c r="B22" s="560" t="s">
        <v>708</v>
      </c>
      <c r="C22" s="107">
        <v>230</v>
      </c>
      <c r="D22" s="107">
        <v>235</v>
      </c>
      <c r="E22" s="174">
        <v>240</v>
      </c>
    </row>
    <row r="23" spans="1:5" ht="15">
      <c r="A23" s="106" t="s">
        <v>1246</v>
      </c>
      <c r="B23" s="133" t="s">
        <v>708</v>
      </c>
      <c r="C23" s="107">
        <v>179</v>
      </c>
      <c r="D23" s="107">
        <v>184</v>
      </c>
      <c r="E23" s="174">
        <v>189</v>
      </c>
    </row>
    <row r="24" spans="1:5" ht="15" customHeight="1">
      <c r="A24" s="104" t="s">
        <v>668</v>
      </c>
      <c r="B24" s="133" t="s">
        <v>708</v>
      </c>
      <c r="C24" s="107">
        <v>186</v>
      </c>
      <c r="D24" s="107">
        <v>191</v>
      </c>
      <c r="E24" s="174">
        <v>196</v>
      </c>
    </row>
    <row r="25" spans="1:5" ht="15.75">
      <c r="A25" s="361" t="s">
        <v>654</v>
      </c>
      <c r="B25" s="362"/>
      <c r="C25" s="362"/>
      <c r="D25" s="362"/>
      <c r="E25" s="362"/>
    </row>
    <row r="26" spans="1:5" ht="15.75">
      <c r="A26" s="359" t="s">
        <v>705</v>
      </c>
      <c r="B26" s="359"/>
      <c r="C26" s="359"/>
      <c r="D26" s="359"/>
      <c r="E26" s="359"/>
    </row>
    <row r="27" spans="1:5" ht="15.75" customHeight="1">
      <c r="A27" s="351" t="s">
        <v>0</v>
      </c>
      <c r="B27" s="355" t="s">
        <v>702</v>
      </c>
      <c r="C27" s="345" t="s">
        <v>5</v>
      </c>
      <c r="D27" s="345"/>
      <c r="E27" s="345"/>
    </row>
    <row r="28" spans="1:5" ht="15.75" customHeight="1">
      <c r="A28" s="352"/>
      <c r="B28" s="337"/>
      <c r="C28" s="80" t="s">
        <v>1205</v>
      </c>
      <c r="D28" s="80" t="s">
        <v>1206</v>
      </c>
      <c r="E28" s="80" t="s">
        <v>1207</v>
      </c>
    </row>
    <row r="29" spans="1:5" ht="15">
      <c r="A29" s="78" t="s">
        <v>1242</v>
      </c>
      <c r="B29" s="133" t="s">
        <v>708</v>
      </c>
      <c r="C29" s="174">
        <v>120</v>
      </c>
      <c r="D29" s="174">
        <v>125</v>
      </c>
      <c r="E29" s="174">
        <v>130</v>
      </c>
    </row>
    <row r="30" spans="1:5" ht="15">
      <c r="A30" s="104" t="s">
        <v>655</v>
      </c>
      <c r="B30" s="560" t="s">
        <v>708</v>
      </c>
      <c r="C30" s="107">
        <v>130</v>
      </c>
      <c r="D30" s="107">
        <v>135</v>
      </c>
      <c r="E30" s="174">
        <v>140</v>
      </c>
    </row>
    <row r="31" spans="1:5" ht="15">
      <c r="A31" s="106" t="s">
        <v>1247</v>
      </c>
      <c r="B31" s="133" t="s">
        <v>708</v>
      </c>
      <c r="C31" s="107">
        <v>133</v>
      </c>
      <c r="D31" s="107">
        <v>138</v>
      </c>
      <c r="E31" s="174">
        <v>142</v>
      </c>
    </row>
    <row r="32" spans="1:5" ht="15" customHeight="1">
      <c r="A32" s="104" t="s">
        <v>669</v>
      </c>
      <c r="B32" s="133" t="s">
        <v>708</v>
      </c>
      <c r="C32" s="107">
        <v>153</v>
      </c>
      <c r="D32" s="107">
        <v>158</v>
      </c>
      <c r="E32" s="174">
        <v>163</v>
      </c>
    </row>
    <row r="33" spans="1:5" ht="15.75">
      <c r="A33" s="357" t="s">
        <v>656</v>
      </c>
      <c r="B33" s="357"/>
      <c r="C33" s="357"/>
      <c r="D33" s="357"/>
      <c r="E33" s="357"/>
    </row>
    <row r="34" spans="1:5" ht="15.75">
      <c r="A34" s="350" t="s">
        <v>657</v>
      </c>
      <c r="B34" s="350"/>
      <c r="C34" s="350"/>
      <c r="D34" s="350"/>
      <c r="E34" s="350"/>
    </row>
    <row r="35" spans="1:5" ht="15.75" customHeight="1">
      <c r="A35" s="351" t="s">
        <v>0</v>
      </c>
      <c r="B35" s="355" t="s">
        <v>702</v>
      </c>
      <c r="C35" s="345" t="s">
        <v>5</v>
      </c>
      <c r="D35" s="345"/>
      <c r="E35" s="345"/>
    </row>
    <row r="36" spans="1:5" ht="15" customHeight="1">
      <c r="A36" s="352"/>
      <c r="B36" s="337"/>
      <c r="C36" s="80" t="s">
        <v>1205</v>
      </c>
      <c r="D36" s="80" t="s">
        <v>1206</v>
      </c>
      <c r="E36" s="80" t="s">
        <v>1207</v>
      </c>
    </row>
    <row r="37" spans="1:5" ht="15" customHeight="1">
      <c r="A37" s="106" t="s">
        <v>1248</v>
      </c>
      <c r="B37" s="135" t="s">
        <v>708</v>
      </c>
      <c r="C37" s="107">
        <v>220</v>
      </c>
      <c r="D37" s="107">
        <v>225</v>
      </c>
      <c r="E37" s="174">
        <v>230</v>
      </c>
    </row>
    <row r="38" spans="1:5" ht="15">
      <c r="A38" s="106" t="s">
        <v>1249</v>
      </c>
      <c r="B38" s="135" t="s">
        <v>708</v>
      </c>
      <c r="C38" s="107">
        <v>200</v>
      </c>
      <c r="D38" s="107">
        <v>205</v>
      </c>
      <c r="E38" s="174">
        <v>210</v>
      </c>
    </row>
    <row r="39" spans="1:5" ht="15">
      <c r="A39" s="106" t="s">
        <v>1243</v>
      </c>
      <c r="B39" s="135" t="s">
        <v>708</v>
      </c>
      <c r="C39" s="107">
        <v>264</v>
      </c>
      <c r="D39" s="107">
        <v>269</v>
      </c>
      <c r="E39" s="174">
        <v>274</v>
      </c>
    </row>
    <row r="40" spans="1:5" ht="15.75">
      <c r="A40" s="357" t="s">
        <v>13</v>
      </c>
      <c r="B40" s="357"/>
      <c r="C40" s="357"/>
      <c r="D40" s="357"/>
      <c r="E40" s="357"/>
    </row>
    <row r="41" spans="1:5" ht="15" customHeight="1">
      <c r="A41" s="363" t="s">
        <v>658</v>
      </c>
      <c r="B41" s="363"/>
      <c r="C41" s="363"/>
      <c r="D41" s="363"/>
      <c r="E41" s="363"/>
    </row>
    <row r="42" spans="1:5" ht="15" customHeight="1">
      <c r="A42" s="356" t="s">
        <v>659</v>
      </c>
      <c r="B42" s="356"/>
      <c r="C42" s="356"/>
      <c r="D42" s="356"/>
      <c r="E42" s="356"/>
    </row>
    <row r="43" spans="1:5" ht="15">
      <c r="A43" s="351" t="s">
        <v>0</v>
      </c>
      <c r="B43" s="355" t="s">
        <v>702</v>
      </c>
      <c r="C43" s="345" t="s">
        <v>5</v>
      </c>
      <c r="D43" s="345"/>
      <c r="E43" s="345"/>
    </row>
    <row r="44" spans="1:5" ht="15" customHeight="1">
      <c r="A44" s="352"/>
      <c r="B44" s="337"/>
      <c r="C44" s="80" t="s">
        <v>1205</v>
      </c>
      <c r="D44" s="80" t="s">
        <v>1206</v>
      </c>
      <c r="E44" s="80" t="s">
        <v>1207</v>
      </c>
    </row>
    <row r="45" spans="1:5" ht="15" customHeight="1">
      <c r="A45" s="109" t="s">
        <v>1272</v>
      </c>
      <c r="B45" s="134" t="s">
        <v>708</v>
      </c>
      <c r="C45" s="107">
        <v>122</v>
      </c>
      <c r="D45" s="107">
        <v>127</v>
      </c>
      <c r="E45" s="174">
        <v>132</v>
      </c>
    </row>
    <row r="46" spans="1:5" ht="15" customHeight="1">
      <c r="A46" s="109" t="s">
        <v>1250</v>
      </c>
      <c r="B46" s="134" t="s">
        <v>708</v>
      </c>
      <c r="C46" s="107">
        <v>262</v>
      </c>
      <c r="D46" s="107">
        <v>267</v>
      </c>
      <c r="E46" s="174">
        <v>272</v>
      </c>
    </row>
    <row r="47" spans="1:5" ht="15" customHeight="1">
      <c r="A47" s="109" t="s">
        <v>956</v>
      </c>
      <c r="B47" s="134" t="s">
        <v>708</v>
      </c>
      <c r="C47" s="107">
        <v>331</v>
      </c>
      <c r="D47" s="107">
        <v>336</v>
      </c>
      <c r="E47" s="174">
        <v>341</v>
      </c>
    </row>
    <row r="48" spans="1:5" ht="15" customHeight="1">
      <c r="A48" s="349" t="s">
        <v>660</v>
      </c>
      <c r="B48" s="349"/>
      <c r="C48" s="349"/>
      <c r="D48" s="349"/>
      <c r="E48" s="349"/>
    </row>
    <row r="49" spans="1:5" ht="34.5" customHeight="1">
      <c r="A49" s="360" t="s">
        <v>706</v>
      </c>
      <c r="B49" s="360"/>
      <c r="C49" s="360"/>
      <c r="D49" s="360"/>
      <c r="E49" s="360"/>
    </row>
    <row r="50" spans="1:5" ht="15">
      <c r="A50" s="109" t="s">
        <v>957</v>
      </c>
      <c r="B50" s="244" t="s">
        <v>708</v>
      </c>
      <c r="C50" s="242">
        <v>246</v>
      </c>
      <c r="D50" s="242">
        <v>251</v>
      </c>
      <c r="E50" s="174">
        <v>256</v>
      </c>
    </row>
    <row r="51" spans="1:5" ht="15" customHeight="1">
      <c r="A51" s="243" t="s">
        <v>958</v>
      </c>
      <c r="B51" s="134" t="s">
        <v>708</v>
      </c>
      <c r="C51" s="240">
        <v>299</v>
      </c>
      <c r="D51" s="240">
        <v>304</v>
      </c>
      <c r="E51" s="174">
        <v>309</v>
      </c>
    </row>
    <row r="52" spans="1:5" ht="15.75">
      <c r="A52" s="349" t="s">
        <v>661</v>
      </c>
      <c r="B52" s="349"/>
      <c r="C52" s="349"/>
      <c r="D52" s="349"/>
      <c r="E52" s="349"/>
    </row>
    <row r="53" spans="1:5" ht="15" customHeight="1">
      <c r="A53" s="360" t="s">
        <v>662</v>
      </c>
      <c r="B53" s="360"/>
      <c r="C53" s="360"/>
      <c r="D53" s="360"/>
      <c r="E53" s="360"/>
    </row>
    <row r="54" spans="1:5" ht="15">
      <c r="A54" s="109" t="s">
        <v>959</v>
      </c>
      <c r="B54" s="246" t="s">
        <v>709</v>
      </c>
      <c r="C54" s="110">
        <v>248</v>
      </c>
      <c r="D54" s="110">
        <v>253</v>
      </c>
      <c r="E54" s="174">
        <v>258</v>
      </c>
    </row>
    <row r="55" spans="1:5" ht="15.75">
      <c r="A55" s="357" t="s">
        <v>14</v>
      </c>
      <c r="B55" s="357"/>
      <c r="C55" s="357"/>
      <c r="D55" s="357"/>
      <c r="E55" s="357"/>
    </row>
    <row r="56" spans="1:5" ht="15" customHeight="1">
      <c r="A56" s="363" t="s">
        <v>658</v>
      </c>
      <c r="B56" s="363"/>
      <c r="C56" s="363"/>
      <c r="D56" s="363"/>
      <c r="E56" s="363"/>
    </row>
    <row r="57" spans="1:5" ht="15" customHeight="1">
      <c r="A57" s="364" t="s">
        <v>707</v>
      </c>
      <c r="B57" s="364"/>
      <c r="C57" s="364"/>
      <c r="D57" s="364"/>
      <c r="E57" s="364"/>
    </row>
    <row r="58" spans="1:5" ht="15" customHeight="1">
      <c r="A58" s="351" t="s">
        <v>0</v>
      </c>
      <c r="B58" s="355" t="s">
        <v>702</v>
      </c>
      <c r="C58" s="345" t="s">
        <v>5</v>
      </c>
      <c r="D58" s="345"/>
      <c r="E58" s="345"/>
    </row>
    <row r="59" spans="1:5" ht="15" customHeight="1">
      <c r="A59" s="352"/>
      <c r="B59" s="337"/>
      <c r="C59" s="80" t="s">
        <v>1205</v>
      </c>
      <c r="D59" s="80" t="s">
        <v>1206</v>
      </c>
      <c r="E59" s="80" t="s">
        <v>1207</v>
      </c>
    </row>
    <row r="60" spans="1:5" ht="15" customHeight="1">
      <c r="A60" s="109" t="s">
        <v>663</v>
      </c>
      <c r="B60" s="9" t="s">
        <v>1251</v>
      </c>
      <c r="C60" s="107">
        <v>116</v>
      </c>
      <c r="D60" s="107">
        <v>121</v>
      </c>
      <c r="E60" s="174">
        <v>126</v>
      </c>
    </row>
    <row r="61" spans="1:5" ht="15" customHeight="1">
      <c r="A61" s="109" t="s">
        <v>664</v>
      </c>
      <c r="B61" s="137" t="s">
        <v>708</v>
      </c>
      <c r="C61" s="107">
        <v>115</v>
      </c>
      <c r="D61" s="107">
        <v>120</v>
      </c>
      <c r="E61" s="174">
        <v>125</v>
      </c>
    </row>
    <row r="62" spans="1:5" ht="15" customHeight="1">
      <c r="A62" s="104" t="s">
        <v>1252</v>
      </c>
      <c r="B62" s="137" t="s">
        <v>708</v>
      </c>
      <c r="C62" s="107">
        <v>134</v>
      </c>
      <c r="D62" s="107">
        <v>139</v>
      </c>
      <c r="E62" s="174">
        <v>144</v>
      </c>
    </row>
    <row r="63" spans="1:5" ht="15" customHeight="1">
      <c r="A63" s="104" t="s">
        <v>1256</v>
      </c>
      <c r="B63" s="137" t="s">
        <v>1257</v>
      </c>
      <c r="C63" s="107">
        <v>145</v>
      </c>
      <c r="D63" s="107">
        <v>150</v>
      </c>
      <c r="E63" s="174">
        <v>155</v>
      </c>
    </row>
    <row r="64" spans="1:5" ht="15" customHeight="1">
      <c r="A64" s="104" t="s">
        <v>1258</v>
      </c>
      <c r="B64" s="137" t="s">
        <v>1257</v>
      </c>
      <c r="C64" s="107">
        <v>187</v>
      </c>
      <c r="D64" s="107">
        <v>192</v>
      </c>
      <c r="E64" s="174">
        <v>197</v>
      </c>
    </row>
    <row r="65" spans="1:5" ht="15" customHeight="1">
      <c r="A65" s="349" t="s">
        <v>660</v>
      </c>
      <c r="B65" s="349"/>
      <c r="C65" s="349"/>
      <c r="D65" s="349"/>
      <c r="E65" s="349"/>
    </row>
    <row r="66" spans="1:5" ht="15" customHeight="1">
      <c r="A66" s="360" t="s">
        <v>665</v>
      </c>
      <c r="B66" s="360"/>
      <c r="C66" s="360"/>
      <c r="D66" s="360"/>
      <c r="E66" s="360"/>
    </row>
    <row r="67" spans="1:5" ht="15">
      <c r="A67" s="109" t="s">
        <v>1273</v>
      </c>
      <c r="B67" s="247" t="s">
        <v>710</v>
      </c>
      <c r="C67" s="107">
        <v>184</v>
      </c>
      <c r="D67" s="107">
        <v>189</v>
      </c>
      <c r="E67" s="174">
        <v>194</v>
      </c>
    </row>
    <row r="68" spans="1:5" ht="15" customHeight="1">
      <c r="A68" s="109" t="s">
        <v>1253</v>
      </c>
      <c r="B68" s="137" t="s">
        <v>710</v>
      </c>
      <c r="C68" s="107">
        <v>230</v>
      </c>
      <c r="D68" s="107">
        <v>235</v>
      </c>
      <c r="E68" s="174">
        <v>240</v>
      </c>
    </row>
    <row r="69" spans="1:5" ht="15" customHeight="1">
      <c r="A69" s="109" t="s">
        <v>961</v>
      </c>
      <c r="B69" s="137" t="s">
        <v>710</v>
      </c>
      <c r="C69" s="107">
        <v>232</v>
      </c>
      <c r="D69" s="107">
        <v>237</v>
      </c>
      <c r="E69" s="174">
        <v>242</v>
      </c>
    </row>
    <row r="70" spans="1:5" ht="15" customHeight="1">
      <c r="A70" s="109" t="s">
        <v>960</v>
      </c>
      <c r="B70" s="137" t="s">
        <v>710</v>
      </c>
      <c r="C70" s="107">
        <v>252</v>
      </c>
      <c r="D70" s="107">
        <v>257</v>
      </c>
      <c r="E70" s="174">
        <v>262</v>
      </c>
    </row>
    <row r="71" spans="1:5" ht="15" customHeight="1">
      <c r="A71" s="109" t="s">
        <v>1254</v>
      </c>
      <c r="B71" s="137" t="s">
        <v>710</v>
      </c>
      <c r="C71" s="107">
        <v>232</v>
      </c>
      <c r="D71" s="107">
        <v>237</v>
      </c>
      <c r="E71" s="174">
        <v>242</v>
      </c>
    </row>
    <row r="72" spans="1:5" ht="15" customHeight="1">
      <c r="A72" s="109" t="s">
        <v>1255</v>
      </c>
      <c r="B72" s="137" t="s">
        <v>710</v>
      </c>
      <c r="C72" s="107">
        <v>252</v>
      </c>
      <c r="D72" s="107">
        <v>257</v>
      </c>
      <c r="E72" s="174">
        <v>262</v>
      </c>
    </row>
    <row r="73" spans="1:5" ht="15" customHeight="1">
      <c r="A73" s="104" t="s">
        <v>1259</v>
      </c>
      <c r="B73" s="248" t="s">
        <v>710</v>
      </c>
      <c r="C73" s="107">
        <v>240</v>
      </c>
      <c r="D73" s="107">
        <v>245</v>
      </c>
      <c r="E73" s="174">
        <v>250</v>
      </c>
    </row>
    <row r="74" spans="1:5" ht="15">
      <c r="A74" s="104" t="s">
        <v>1260</v>
      </c>
      <c r="B74" s="248" t="s">
        <v>710</v>
      </c>
      <c r="C74" s="174">
        <v>250</v>
      </c>
      <c r="D74" s="174">
        <v>255</v>
      </c>
      <c r="E74" s="174">
        <v>260</v>
      </c>
    </row>
    <row r="75" spans="1:5" ht="15" customHeight="1">
      <c r="A75" s="354" t="s">
        <v>968</v>
      </c>
      <c r="B75" s="354"/>
      <c r="C75" s="354"/>
      <c r="D75" s="354"/>
      <c r="E75" s="354"/>
    </row>
    <row r="76" spans="1:5" ht="15">
      <c r="A76" s="241" t="s">
        <v>1270</v>
      </c>
      <c r="B76" s="247" t="s">
        <v>708</v>
      </c>
      <c r="C76" s="209">
        <v>148</v>
      </c>
      <c r="D76" s="209">
        <v>153</v>
      </c>
      <c r="E76" s="174">
        <v>158</v>
      </c>
    </row>
    <row r="77" spans="1:5" ht="15">
      <c r="A77" s="104" t="s">
        <v>969</v>
      </c>
      <c r="B77" s="137" t="s">
        <v>708</v>
      </c>
      <c r="C77" s="209">
        <v>242</v>
      </c>
      <c r="D77" s="209">
        <v>247</v>
      </c>
      <c r="E77" s="174">
        <v>252</v>
      </c>
    </row>
    <row r="78" spans="1:5" ht="15">
      <c r="A78" s="104" t="s">
        <v>966</v>
      </c>
      <c r="B78" s="137" t="s">
        <v>708</v>
      </c>
      <c r="C78" s="209">
        <v>220</v>
      </c>
      <c r="D78" s="209">
        <v>225</v>
      </c>
      <c r="E78" s="174">
        <v>230</v>
      </c>
    </row>
    <row r="79" spans="1:5" ht="15">
      <c r="A79" s="104" t="s">
        <v>967</v>
      </c>
      <c r="B79" s="137" t="s">
        <v>708</v>
      </c>
      <c r="C79" s="209">
        <v>275</v>
      </c>
      <c r="D79" s="209">
        <v>280</v>
      </c>
      <c r="E79" s="174">
        <v>285</v>
      </c>
    </row>
    <row r="80" spans="1:5" ht="15.75">
      <c r="A80" s="354" t="s">
        <v>1261</v>
      </c>
      <c r="B80" s="354"/>
      <c r="C80" s="354"/>
      <c r="D80" s="354"/>
      <c r="E80" s="354"/>
    </row>
    <row r="81" spans="1:5" ht="15">
      <c r="A81" s="351" t="s">
        <v>0</v>
      </c>
      <c r="B81" s="355" t="s">
        <v>702</v>
      </c>
      <c r="C81" s="345" t="s">
        <v>5</v>
      </c>
      <c r="D81" s="345"/>
      <c r="E81" s="345"/>
    </row>
    <row r="82" spans="1:5" ht="15">
      <c r="A82" s="352"/>
      <c r="B82" s="337"/>
      <c r="C82" s="80" t="s">
        <v>1205</v>
      </c>
      <c r="D82" s="80" t="s">
        <v>1206</v>
      </c>
      <c r="E82" s="80" t="s">
        <v>1207</v>
      </c>
    </row>
    <row r="83" spans="1:5" ht="15">
      <c r="A83" s="104" t="s">
        <v>1263</v>
      </c>
      <c r="B83" s="249" t="s">
        <v>1262</v>
      </c>
      <c r="C83" s="209">
        <v>148</v>
      </c>
      <c r="D83" s="209">
        <v>157</v>
      </c>
      <c r="E83" s="174">
        <v>162</v>
      </c>
    </row>
    <row r="84" spans="1:5" ht="15">
      <c r="A84" s="104" t="s">
        <v>1264</v>
      </c>
      <c r="B84" s="249" t="s">
        <v>1262</v>
      </c>
      <c r="C84" s="209">
        <v>231</v>
      </c>
      <c r="D84" s="209">
        <v>245</v>
      </c>
      <c r="E84" s="174">
        <v>253</v>
      </c>
    </row>
    <row r="85" spans="1:5" ht="15">
      <c r="A85" s="104" t="s">
        <v>1265</v>
      </c>
      <c r="B85" s="249" t="s">
        <v>1266</v>
      </c>
      <c r="C85" s="209">
        <v>428</v>
      </c>
      <c r="D85" s="209">
        <v>447</v>
      </c>
      <c r="E85" s="174">
        <v>481</v>
      </c>
    </row>
    <row r="86" spans="1:5" ht="15">
      <c r="A86" s="232" t="s">
        <v>1267</v>
      </c>
      <c r="B86" s="249" t="s">
        <v>1262</v>
      </c>
      <c r="C86" s="209">
        <v>504</v>
      </c>
      <c r="D86" s="209">
        <v>535</v>
      </c>
      <c r="E86" s="174">
        <v>554</v>
      </c>
    </row>
    <row r="87" spans="1:5" ht="15">
      <c r="A87" s="232" t="s">
        <v>1267</v>
      </c>
      <c r="B87" s="249" t="s">
        <v>1266</v>
      </c>
      <c r="C87" s="209">
        <v>889</v>
      </c>
      <c r="D87" s="209">
        <v>945</v>
      </c>
      <c r="E87" s="174">
        <v>978</v>
      </c>
    </row>
    <row r="88" spans="1:5" ht="15">
      <c r="A88" s="232" t="s">
        <v>1268</v>
      </c>
      <c r="B88" s="249" t="s">
        <v>1262</v>
      </c>
      <c r="C88" s="209">
        <v>283</v>
      </c>
      <c r="D88" s="209">
        <v>293</v>
      </c>
      <c r="E88" s="174">
        <v>306</v>
      </c>
    </row>
    <row r="89" spans="1:5" ht="15">
      <c r="A89" s="232" t="s">
        <v>1269</v>
      </c>
      <c r="B89" s="249" t="s">
        <v>1262</v>
      </c>
      <c r="C89" s="209">
        <v>290</v>
      </c>
      <c r="D89" s="209">
        <v>300</v>
      </c>
      <c r="E89" s="174">
        <v>310</v>
      </c>
    </row>
  </sheetData>
  <sheetProtection/>
  <mergeCells count="41">
    <mergeCell ref="G4:K5"/>
    <mergeCell ref="A11:A12"/>
    <mergeCell ref="B11:B12"/>
    <mergeCell ref="A27:A28"/>
    <mergeCell ref="B27:B28"/>
    <mergeCell ref="A55:E55"/>
    <mergeCell ref="A75:E75"/>
    <mergeCell ref="A49:E49"/>
    <mergeCell ref="A35:A36"/>
    <mergeCell ref="B43:B44"/>
    <mergeCell ref="A56:E56"/>
    <mergeCell ref="A9:E9"/>
    <mergeCell ref="A10:E10"/>
    <mergeCell ref="C11:E11"/>
    <mergeCell ref="A17:E17"/>
    <mergeCell ref="A26:E26"/>
    <mergeCell ref="A40:E40"/>
    <mergeCell ref="B35:B36"/>
    <mergeCell ref="A33:E33"/>
    <mergeCell ref="C35:E35"/>
    <mergeCell ref="A25:E25"/>
    <mergeCell ref="A81:A82"/>
    <mergeCell ref="B81:B82"/>
    <mergeCell ref="C81:E81"/>
    <mergeCell ref="C43:E43"/>
    <mergeCell ref="A52:E52"/>
    <mergeCell ref="A42:E42"/>
    <mergeCell ref="A43:A44"/>
    <mergeCell ref="A48:E48"/>
    <mergeCell ref="B58:B59"/>
    <mergeCell ref="A66:E66"/>
    <mergeCell ref="A65:E65"/>
    <mergeCell ref="A34:E34"/>
    <mergeCell ref="A58:A59"/>
    <mergeCell ref="A21:E21"/>
    <mergeCell ref="A80:E80"/>
    <mergeCell ref="C27:E27"/>
    <mergeCell ref="A41:E41"/>
    <mergeCell ref="A57:E57"/>
    <mergeCell ref="C58:E58"/>
    <mergeCell ref="A53:E5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64" max="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showGridLines="0" view="pageBreakPreview" zoomScaleSheetLayoutView="100" workbookViewId="0" topLeftCell="A52">
      <selection activeCell="A84" sqref="A84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81"/>
      <c r="D1" s="81"/>
      <c r="E1" s="81"/>
      <c r="F1" s="81"/>
    </row>
    <row r="2" spans="1:6" ht="15.75">
      <c r="A2" s="19"/>
      <c r="B2" s="11" t="s">
        <v>328</v>
      </c>
      <c r="C2" s="75"/>
      <c r="D2" s="18"/>
      <c r="E2" s="18"/>
      <c r="F2" s="18"/>
    </row>
    <row r="3" spans="1:6" ht="16.5" thickBot="1">
      <c r="A3" s="19"/>
      <c r="B3" s="14" t="s">
        <v>1238</v>
      </c>
      <c r="C3" s="75"/>
      <c r="D3" s="18"/>
      <c r="E3" s="18"/>
      <c r="F3" s="18"/>
    </row>
    <row r="4" spans="1:11" ht="15.75" customHeight="1">
      <c r="A4" s="19"/>
      <c r="B4" s="36" t="s">
        <v>549</v>
      </c>
      <c r="C4" s="75"/>
      <c r="D4" s="18"/>
      <c r="E4" s="18"/>
      <c r="F4" s="18"/>
      <c r="G4" s="339" t="s">
        <v>602</v>
      </c>
      <c r="H4" s="340"/>
      <c r="I4" s="340"/>
      <c r="J4" s="340"/>
      <c r="K4" s="341"/>
    </row>
    <row r="5" spans="1:11" ht="16.5" customHeight="1" thickBot="1">
      <c r="A5" s="19"/>
      <c r="B5" s="36" t="s">
        <v>550</v>
      </c>
      <c r="C5" s="75"/>
      <c r="D5" s="18"/>
      <c r="E5" s="18"/>
      <c r="F5" s="18"/>
      <c r="G5" s="342"/>
      <c r="H5" s="343"/>
      <c r="I5" s="343"/>
      <c r="J5" s="343"/>
      <c r="K5" s="344"/>
    </row>
    <row r="6" spans="1:6" ht="15.75">
      <c r="A6" s="19"/>
      <c r="B6" s="21" t="s">
        <v>329</v>
      </c>
      <c r="C6" s="75"/>
      <c r="D6" s="76"/>
      <c r="E6" s="76"/>
      <c r="F6" s="76"/>
    </row>
    <row r="7" spans="1:6" ht="15.75">
      <c r="A7" s="19"/>
      <c r="B7" s="21" t="s">
        <v>337</v>
      </c>
      <c r="C7" s="75"/>
      <c r="D7" s="76"/>
      <c r="E7" s="76"/>
      <c r="F7" s="76"/>
    </row>
    <row r="8" spans="1:6" ht="15">
      <c r="A8" s="19"/>
      <c r="C8" s="4"/>
      <c r="D8" s="4"/>
      <c r="E8" s="4"/>
      <c r="F8" s="4"/>
    </row>
    <row r="9" spans="1:6" ht="15.75" customHeight="1">
      <c r="A9" s="382" t="s">
        <v>645</v>
      </c>
      <c r="B9" s="382"/>
      <c r="C9" s="382"/>
      <c r="D9" s="382"/>
      <c r="E9" s="382"/>
      <c r="F9" s="290"/>
    </row>
    <row r="10" spans="1:6" s="3" customFormat="1" ht="15" customHeight="1">
      <c r="A10" s="386" t="s">
        <v>0</v>
      </c>
      <c r="B10" s="386" t="s">
        <v>702</v>
      </c>
      <c r="C10" s="373" t="s">
        <v>5</v>
      </c>
      <c r="D10" s="373"/>
      <c r="E10" s="373"/>
      <c r="F10" s="291"/>
    </row>
    <row r="11" spans="1:6" s="3" customFormat="1" ht="15">
      <c r="A11" s="375"/>
      <c r="B11" s="387"/>
      <c r="C11" s="210" t="s">
        <v>1307</v>
      </c>
      <c r="D11" s="210" t="s">
        <v>1308</v>
      </c>
      <c r="E11" s="210" t="s">
        <v>1309</v>
      </c>
      <c r="F11" s="292"/>
    </row>
    <row r="12" spans="1:6" ht="15">
      <c r="A12" s="143" t="s">
        <v>715</v>
      </c>
      <c r="B12" s="388" t="s">
        <v>712</v>
      </c>
      <c r="C12" s="365">
        <v>165</v>
      </c>
      <c r="D12" s="365">
        <v>168</v>
      </c>
      <c r="E12" s="365">
        <v>173</v>
      </c>
      <c r="F12" s="258"/>
    </row>
    <row r="13" spans="1:6" ht="9.75" customHeight="1">
      <c r="A13" s="140" t="s">
        <v>726</v>
      </c>
      <c r="B13" s="389"/>
      <c r="C13" s="365"/>
      <c r="D13" s="365"/>
      <c r="E13" s="365"/>
      <c r="F13" s="258"/>
    </row>
    <row r="14" spans="1:6" ht="9.75" customHeight="1">
      <c r="A14" s="140" t="s">
        <v>716</v>
      </c>
      <c r="B14" s="390"/>
      <c r="C14" s="365"/>
      <c r="D14" s="365"/>
      <c r="E14" s="365"/>
      <c r="F14" s="258"/>
    </row>
    <row r="15" spans="1:6" ht="15">
      <c r="A15" s="142" t="s">
        <v>718</v>
      </c>
      <c r="B15" s="404" t="s">
        <v>713</v>
      </c>
      <c r="C15" s="365">
        <v>189</v>
      </c>
      <c r="D15" s="365">
        <v>193</v>
      </c>
      <c r="E15" s="365">
        <v>199</v>
      </c>
      <c r="F15" s="258"/>
    </row>
    <row r="16" spans="1:6" ht="9.75" customHeight="1">
      <c r="A16" s="140" t="s">
        <v>717</v>
      </c>
      <c r="B16" s="405"/>
      <c r="C16" s="365"/>
      <c r="D16" s="365"/>
      <c r="E16" s="365"/>
      <c r="F16" s="258"/>
    </row>
    <row r="17" spans="1:6" ht="9.75" customHeight="1">
      <c r="A17" s="140" t="s">
        <v>719</v>
      </c>
      <c r="B17" s="405"/>
      <c r="C17" s="365"/>
      <c r="D17" s="365"/>
      <c r="E17" s="365"/>
      <c r="F17" s="258"/>
    </row>
    <row r="18" spans="1:6" ht="12.75" customHeight="1">
      <c r="A18" s="144" t="s">
        <v>720</v>
      </c>
      <c r="B18" s="383" t="s">
        <v>714</v>
      </c>
      <c r="C18" s="365">
        <v>235</v>
      </c>
      <c r="D18" s="365"/>
      <c r="E18" s="365"/>
      <c r="F18" s="258"/>
    </row>
    <row r="19" spans="1:6" ht="9.75" customHeight="1">
      <c r="A19" s="140" t="s">
        <v>727</v>
      </c>
      <c r="B19" s="384"/>
      <c r="C19" s="365"/>
      <c r="D19" s="365"/>
      <c r="E19" s="365"/>
      <c r="F19" s="258"/>
    </row>
    <row r="20" spans="1:6" ht="9.75" customHeight="1">
      <c r="A20" s="141" t="s">
        <v>728</v>
      </c>
      <c r="B20" s="385"/>
      <c r="C20" s="365"/>
      <c r="D20" s="365"/>
      <c r="E20" s="365"/>
      <c r="F20" s="258"/>
    </row>
    <row r="21" spans="1:6" ht="15" customHeight="1">
      <c r="A21" s="382" t="s">
        <v>646</v>
      </c>
      <c r="B21" s="382"/>
      <c r="C21" s="382"/>
      <c r="D21" s="382"/>
      <c r="E21" s="382"/>
      <c r="F21" s="290"/>
    </row>
    <row r="22" spans="1:6" ht="15">
      <c r="A22" s="295" t="s">
        <v>723</v>
      </c>
      <c r="B22" s="402" t="s">
        <v>712</v>
      </c>
      <c r="C22" s="368">
        <v>245</v>
      </c>
      <c r="D22" s="368">
        <v>250</v>
      </c>
      <c r="E22" s="365">
        <v>255</v>
      </c>
      <c r="F22" s="258"/>
    </row>
    <row r="23" spans="1:6" ht="9.75" customHeight="1">
      <c r="A23" s="140" t="s">
        <v>721</v>
      </c>
      <c r="B23" s="402"/>
      <c r="C23" s="368"/>
      <c r="D23" s="368"/>
      <c r="E23" s="365"/>
      <c r="F23" s="258"/>
    </row>
    <row r="24" spans="1:6" ht="9.75" customHeight="1">
      <c r="A24" s="140" t="s">
        <v>722</v>
      </c>
      <c r="B24" s="403"/>
      <c r="C24" s="369"/>
      <c r="D24" s="369"/>
      <c r="E24" s="365"/>
      <c r="F24" s="258"/>
    </row>
    <row r="25" spans="1:6" ht="15">
      <c r="A25" s="142" t="s">
        <v>724</v>
      </c>
      <c r="B25" s="401" t="s">
        <v>712</v>
      </c>
      <c r="C25" s="393">
        <v>245</v>
      </c>
      <c r="D25" s="367">
        <v>250</v>
      </c>
      <c r="E25" s="365">
        <v>255</v>
      </c>
      <c r="F25" s="258"/>
    </row>
    <row r="26" spans="1:6" ht="9.75" customHeight="1">
      <c r="A26" s="140" t="s">
        <v>721</v>
      </c>
      <c r="B26" s="402"/>
      <c r="C26" s="394"/>
      <c r="D26" s="368"/>
      <c r="E26" s="365"/>
      <c r="F26" s="258"/>
    </row>
    <row r="27" spans="1:6" ht="9.75" customHeight="1">
      <c r="A27" s="140" t="s">
        <v>722</v>
      </c>
      <c r="B27" s="403"/>
      <c r="C27" s="395"/>
      <c r="D27" s="369"/>
      <c r="E27" s="365"/>
      <c r="F27" s="258"/>
    </row>
    <row r="28" spans="1:6" ht="14.25" customHeight="1">
      <c r="A28" s="144" t="s">
        <v>725</v>
      </c>
      <c r="B28" s="396" t="s">
        <v>712</v>
      </c>
      <c r="C28" s="393">
        <v>245</v>
      </c>
      <c r="D28" s="367">
        <v>250</v>
      </c>
      <c r="E28" s="365">
        <v>255</v>
      </c>
      <c r="F28" s="258"/>
    </row>
    <row r="29" spans="1:6" ht="9.75" customHeight="1">
      <c r="A29" s="140" t="s">
        <v>721</v>
      </c>
      <c r="B29" s="397"/>
      <c r="C29" s="394"/>
      <c r="D29" s="368"/>
      <c r="E29" s="365"/>
      <c r="F29" s="258"/>
    </row>
    <row r="30" spans="1:6" ht="9.75" customHeight="1">
      <c r="A30" s="141" t="s">
        <v>722</v>
      </c>
      <c r="B30" s="398"/>
      <c r="C30" s="395"/>
      <c r="D30" s="369"/>
      <c r="E30" s="365"/>
      <c r="F30" s="258"/>
    </row>
    <row r="31" spans="1:6" ht="14.25" customHeight="1">
      <c r="A31" s="144" t="s">
        <v>729</v>
      </c>
      <c r="B31" s="383" t="s">
        <v>714</v>
      </c>
      <c r="C31" s="365">
        <v>265</v>
      </c>
      <c r="D31" s="365"/>
      <c r="E31" s="365"/>
      <c r="F31" s="258"/>
    </row>
    <row r="32" spans="1:6" ht="9.75" customHeight="1">
      <c r="A32" s="140" t="s">
        <v>727</v>
      </c>
      <c r="B32" s="384"/>
      <c r="C32" s="365"/>
      <c r="D32" s="365"/>
      <c r="E32" s="365"/>
      <c r="F32" s="258"/>
    </row>
    <row r="33" spans="1:6" ht="9.75" customHeight="1">
      <c r="A33" s="141" t="s">
        <v>728</v>
      </c>
      <c r="B33" s="385"/>
      <c r="C33" s="365"/>
      <c r="D33" s="365"/>
      <c r="E33" s="365"/>
      <c r="F33" s="258"/>
    </row>
    <row r="34" spans="1:6" ht="18.75" customHeight="1">
      <c r="A34" s="218" t="s">
        <v>995</v>
      </c>
      <c r="B34" s="217" t="s">
        <v>4</v>
      </c>
      <c r="C34" s="365">
        <v>490</v>
      </c>
      <c r="D34" s="365"/>
      <c r="E34" s="365"/>
      <c r="F34" s="258"/>
    </row>
    <row r="35" spans="1:6" ht="15" customHeight="1">
      <c r="A35" s="357" t="s">
        <v>6</v>
      </c>
      <c r="B35" s="357"/>
      <c r="C35" s="357"/>
      <c r="D35" s="357"/>
      <c r="E35" s="357"/>
      <c r="F35" s="168"/>
    </row>
    <row r="36" spans="1:6" ht="15" customHeight="1">
      <c r="A36" s="374" t="s">
        <v>0</v>
      </c>
      <c r="B36" s="375" t="s">
        <v>702</v>
      </c>
      <c r="C36" s="373" t="s">
        <v>5</v>
      </c>
      <c r="D36" s="373"/>
      <c r="E36" s="373"/>
      <c r="F36" s="291"/>
    </row>
    <row r="37" spans="1:6" ht="15" customHeight="1">
      <c r="A37" s="375"/>
      <c r="B37" s="373"/>
      <c r="C37" s="210" t="s">
        <v>1307</v>
      </c>
      <c r="D37" s="210" t="s">
        <v>1308</v>
      </c>
      <c r="E37" s="210" t="s">
        <v>1309</v>
      </c>
      <c r="F37" s="292"/>
    </row>
    <row r="38" spans="1:6" ht="15" customHeight="1">
      <c r="A38" s="366" t="s">
        <v>1016</v>
      </c>
      <c r="B38" s="366"/>
      <c r="C38" s="366"/>
      <c r="D38" s="366"/>
      <c r="E38" s="366"/>
      <c r="F38" s="293"/>
    </row>
    <row r="39" spans="1:6" ht="15" customHeight="1">
      <c r="A39" s="296" t="s">
        <v>731</v>
      </c>
      <c r="B39" s="380" t="s">
        <v>711</v>
      </c>
      <c r="C39" s="368">
        <v>203</v>
      </c>
      <c r="D39" s="368">
        <v>208</v>
      </c>
      <c r="E39" s="365">
        <v>218</v>
      </c>
      <c r="F39" s="258"/>
    </row>
    <row r="40" spans="1:6" ht="9.75" customHeight="1">
      <c r="A40" s="140" t="s">
        <v>721</v>
      </c>
      <c r="B40" s="380"/>
      <c r="C40" s="368"/>
      <c r="D40" s="368"/>
      <c r="E40" s="365"/>
      <c r="F40" s="258"/>
    </row>
    <row r="41" spans="1:6" ht="9.75" customHeight="1">
      <c r="A41" s="141" t="s">
        <v>730</v>
      </c>
      <c r="B41" s="381"/>
      <c r="C41" s="369"/>
      <c r="D41" s="369"/>
      <c r="E41" s="365"/>
      <c r="F41" s="258"/>
    </row>
    <row r="42" spans="1:6" ht="15" customHeight="1">
      <c r="A42" s="145" t="s">
        <v>998</v>
      </c>
      <c r="B42" s="379" t="s">
        <v>738</v>
      </c>
      <c r="C42" s="367">
        <v>230</v>
      </c>
      <c r="D42" s="367">
        <v>235</v>
      </c>
      <c r="E42" s="365">
        <v>247</v>
      </c>
      <c r="F42" s="258"/>
    </row>
    <row r="43" spans="1:6" ht="9.75" customHeight="1">
      <c r="A43" s="140" t="s">
        <v>721</v>
      </c>
      <c r="B43" s="380"/>
      <c r="C43" s="368"/>
      <c r="D43" s="368"/>
      <c r="E43" s="365"/>
      <c r="F43" s="258"/>
    </row>
    <row r="44" spans="1:6" ht="9.75" customHeight="1">
      <c r="A44" s="141" t="s">
        <v>722</v>
      </c>
      <c r="B44" s="381"/>
      <c r="C44" s="369"/>
      <c r="D44" s="369"/>
      <c r="E44" s="365"/>
      <c r="F44" s="258"/>
    </row>
    <row r="45" spans="1:6" ht="15" customHeight="1">
      <c r="A45" s="145" t="s">
        <v>1000</v>
      </c>
      <c r="B45" s="379" t="s">
        <v>1001</v>
      </c>
      <c r="C45" s="367">
        <v>278</v>
      </c>
      <c r="D45" s="367">
        <v>284</v>
      </c>
      <c r="E45" s="365">
        <v>298</v>
      </c>
      <c r="F45" s="258"/>
    </row>
    <row r="46" spans="1:6" ht="9.75" customHeight="1">
      <c r="A46" s="140" t="s">
        <v>721</v>
      </c>
      <c r="B46" s="380"/>
      <c r="C46" s="368"/>
      <c r="D46" s="368"/>
      <c r="E46" s="365"/>
      <c r="F46" s="258"/>
    </row>
    <row r="47" spans="1:6" ht="9.75" customHeight="1">
      <c r="A47" s="141" t="s">
        <v>719</v>
      </c>
      <c r="B47" s="381"/>
      <c r="C47" s="369"/>
      <c r="D47" s="369"/>
      <c r="E47" s="365"/>
      <c r="F47" s="258"/>
    </row>
    <row r="48" spans="1:6" ht="15" customHeight="1">
      <c r="A48" s="145" t="s">
        <v>996</v>
      </c>
      <c r="B48" s="379" t="s">
        <v>997</v>
      </c>
      <c r="C48" s="367">
        <v>478</v>
      </c>
      <c r="D48" s="367">
        <v>488</v>
      </c>
      <c r="E48" s="365">
        <v>512</v>
      </c>
      <c r="F48" s="258"/>
    </row>
    <row r="49" spans="1:6" ht="9.75" customHeight="1">
      <c r="A49" s="140" t="s">
        <v>748</v>
      </c>
      <c r="B49" s="380"/>
      <c r="C49" s="368"/>
      <c r="D49" s="368"/>
      <c r="E49" s="365"/>
      <c r="F49" s="258"/>
    </row>
    <row r="50" spans="1:6" ht="9.75" customHeight="1">
      <c r="A50" s="140" t="s">
        <v>802</v>
      </c>
      <c r="B50" s="380"/>
      <c r="C50" s="368"/>
      <c r="D50" s="368"/>
      <c r="E50" s="365"/>
      <c r="F50" s="258"/>
    </row>
    <row r="51" spans="1:6" ht="15" customHeight="1">
      <c r="A51" s="366" t="s">
        <v>1015</v>
      </c>
      <c r="B51" s="366"/>
      <c r="C51" s="366"/>
      <c r="D51" s="366"/>
      <c r="E51" s="366"/>
      <c r="F51" s="293"/>
    </row>
    <row r="52" spans="1:6" ht="15" customHeight="1">
      <c r="A52" s="296" t="s">
        <v>732</v>
      </c>
      <c r="B52" s="380" t="s">
        <v>733</v>
      </c>
      <c r="C52" s="368">
        <v>250</v>
      </c>
      <c r="D52" s="368">
        <v>255</v>
      </c>
      <c r="E52" s="365">
        <v>268</v>
      </c>
      <c r="F52" s="258"/>
    </row>
    <row r="53" spans="1:6" ht="9.75" customHeight="1">
      <c r="A53" s="140" t="s">
        <v>721</v>
      </c>
      <c r="B53" s="380"/>
      <c r="C53" s="368"/>
      <c r="D53" s="368"/>
      <c r="E53" s="365"/>
      <c r="F53" s="258"/>
    </row>
    <row r="54" spans="1:6" ht="9.75" customHeight="1">
      <c r="A54" s="140" t="s">
        <v>719</v>
      </c>
      <c r="B54" s="381"/>
      <c r="C54" s="369"/>
      <c r="D54" s="369"/>
      <c r="E54" s="365"/>
      <c r="F54" s="258"/>
    </row>
    <row r="55" spans="1:6" ht="15" customHeight="1">
      <c r="A55" s="145" t="s">
        <v>999</v>
      </c>
      <c r="B55" s="379" t="s">
        <v>739</v>
      </c>
      <c r="C55" s="367">
        <v>300</v>
      </c>
      <c r="D55" s="367">
        <v>306</v>
      </c>
      <c r="E55" s="365">
        <v>321</v>
      </c>
      <c r="F55" s="258"/>
    </row>
    <row r="56" spans="1:6" ht="9.75" customHeight="1">
      <c r="A56" s="140" t="s">
        <v>721</v>
      </c>
      <c r="B56" s="380"/>
      <c r="C56" s="368"/>
      <c r="D56" s="368"/>
      <c r="E56" s="365"/>
      <c r="F56" s="258"/>
    </row>
    <row r="57" spans="1:6" ht="9.75" customHeight="1">
      <c r="A57" s="140" t="s">
        <v>1002</v>
      </c>
      <c r="B57" s="381"/>
      <c r="C57" s="369"/>
      <c r="D57" s="369"/>
      <c r="E57" s="365"/>
      <c r="F57" s="258"/>
    </row>
    <row r="58" spans="1:6" ht="15" customHeight="1">
      <c r="A58" s="145" t="s">
        <v>1003</v>
      </c>
      <c r="B58" s="379" t="s">
        <v>1004</v>
      </c>
      <c r="C58" s="367">
        <v>364</v>
      </c>
      <c r="D58" s="367">
        <v>372</v>
      </c>
      <c r="E58" s="365">
        <v>390</v>
      </c>
      <c r="F58" s="258"/>
    </row>
    <row r="59" spans="1:6" ht="9.75" customHeight="1">
      <c r="A59" s="140" t="s">
        <v>721</v>
      </c>
      <c r="B59" s="380"/>
      <c r="C59" s="368"/>
      <c r="D59" s="368"/>
      <c r="E59" s="365"/>
      <c r="F59" s="258"/>
    </row>
    <row r="60" spans="1:6" ht="9.75" customHeight="1">
      <c r="A60" s="141" t="s">
        <v>1002</v>
      </c>
      <c r="B60" s="381"/>
      <c r="C60" s="369"/>
      <c r="D60" s="369"/>
      <c r="E60" s="365"/>
      <c r="F60" s="258"/>
    </row>
    <row r="61" spans="1:6" ht="15" customHeight="1">
      <c r="A61" s="145" t="s">
        <v>740</v>
      </c>
      <c r="B61" s="379" t="s">
        <v>741</v>
      </c>
      <c r="C61" s="367">
        <v>500</v>
      </c>
      <c r="D61" s="367">
        <v>510</v>
      </c>
      <c r="E61" s="365">
        <v>535</v>
      </c>
      <c r="F61" s="258"/>
    </row>
    <row r="62" spans="1:6" ht="9.75" customHeight="1">
      <c r="A62" s="140" t="s">
        <v>734</v>
      </c>
      <c r="B62" s="380"/>
      <c r="C62" s="368"/>
      <c r="D62" s="368"/>
      <c r="E62" s="365"/>
      <c r="F62" s="258"/>
    </row>
    <row r="63" spans="1:6" ht="9.75" customHeight="1">
      <c r="A63" s="140" t="s">
        <v>742</v>
      </c>
      <c r="B63" s="381"/>
      <c r="C63" s="369"/>
      <c r="D63" s="369"/>
      <c r="E63" s="365"/>
      <c r="F63" s="258"/>
    </row>
    <row r="64" spans="1:6" ht="15" customHeight="1">
      <c r="A64" s="145" t="s">
        <v>746</v>
      </c>
      <c r="B64" s="379" t="s">
        <v>747</v>
      </c>
      <c r="C64" s="367">
        <v>617</v>
      </c>
      <c r="D64" s="367">
        <v>629</v>
      </c>
      <c r="E64" s="365">
        <v>661</v>
      </c>
      <c r="F64" s="258"/>
    </row>
    <row r="65" spans="1:6" ht="9.75" customHeight="1">
      <c r="A65" s="140" t="s">
        <v>748</v>
      </c>
      <c r="B65" s="380"/>
      <c r="C65" s="368"/>
      <c r="D65" s="368"/>
      <c r="E65" s="365"/>
      <c r="F65" s="258"/>
    </row>
    <row r="66" spans="1:6" ht="9.75" customHeight="1">
      <c r="A66" s="140" t="s">
        <v>745</v>
      </c>
      <c r="B66" s="381"/>
      <c r="C66" s="369"/>
      <c r="D66" s="369"/>
      <c r="E66" s="365"/>
      <c r="F66" s="258"/>
    </row>
    <row r="67" spans="1:6" ht="15" customHeight="1">
      <c r="A67" s="145" t="s">
        <v>751</v>
      </c>
      <c r="B67" s="379" t="s">
        <v>752</v>
      </c>
      <c r="C67" s="393">
        <v>755</v>
      </c>
      <c r="D67" s="367">
        <v>770</v>
      </c>
      <c r="E67" s="365">
        <v>808</v>
      </c>
      <c r="F67" s="258"/>
    </row>
    <row r="68" spans="1:6" ht="9.75" customHeight="1">
      <c r="A68" s="140" t="s">
        <v>754</v>
      </c>
      <c r="B68" s="380"/>
      <c r="C68" s="394"/>
      <c r="D68" s="368"/>
      <c r="E68" s="365"/>
      <c r="F68" s="258"/>
    </row>
    <row r="69" spans="1:6" ht="9.75" customHeight="1">
      <c r="A69" s="140" t="s">
        <v>778</v>
      </c>
      <c r="B69" s="380"/>
      <c r="C69" s="394"/>
      <c r="D69" s="368"/>
      <c r="E69" s="365"/>
      <c r="F69" s="258"/>
    </row>
    <row r="70" spans="1:6" ht="15" customHeight="1">
      <c r="A70" s="366" t="s">
        <v>1014</v>
      </c>
      <c r="B70" s="366"/>
      <c r="C70" s="366"/>
      <c r="D70" s="366"/>
      <c r="E70" s="366"/>
      <c r="F70" s="293"/>
    </row>
    <row r="71" spans="1:6" ht="15" customHeight="1">
      <c r="A71" s="296" t="s">
        <v>735</v>
      </c>
      <c r="B71" s="380" t="s">
        <v>736</v>
      </c>
      <c r="C71" s="368">
        <v>289</v>
      </c>
      <c r="D71" s="368">
        <v>295</v>
      </c>
      <c r="E71" s="365">
        <v>310</v>
      </c>
      <c r="F71" s="258"/>
    </row>
    <row r="72" spans="1:6" ht="9.75" customHeight="1">
      <c r="A72" s="140" t="s">
        <v>721</v>
      </c>
      <c r="B72" s="380"/>
      <c r="C72" s="368"/>
      <c r="D72" s="368"/>
      <c r="E72" s="365"/>
      <c r="F72" s="258"/>
    </row>
    <row r="73" spans="1:6" ht="9.75" customHeight="1">
      <c r="A73" s="140" t="s">
        <v>1005</v>
      </c>
      <c r="B73" s="381"/>
      <c r="C73" s="369"/>
      <c r="D73" s="369"/>
      <c r="E73" s="365"/>
      <c r="F73" s="258"/>
    </row>
    <row r="74" spans="1:6" ht="15" customHeight="1">
      <c r="A74" s="145" t="s">
        <v>1006</v>
      </c>
      <c r="B74" s="379" t="s">
        <v>1004</v>
      </c>
      <c r="C74" s="367">
        <v>318</v>
      </c>
      <c r="D74" s="367">
        <v>325</v>
      </c>
      <c r="E74" s="365">
        <v>340</v>
      </c>
      <c r="F74" s="258"/>
    </row>
    <row r="75" spans="1:6" ht="9.75" customHeight="1">
      <c r="A75" s="140" t="s">
        <v>1008</v>
      </c>
      <c r="B75" s="380"/>
      <c r="C75" s="368"/>
      <c r="D75" s="368"/>
      <c r="E75" s="365"/>
      <c r="F75" s="258"/>
    </row>
    <row r="76" spans="1:6" ht="9.75" customHeight="1">
      <c r="A76" s="140" t="s">
        <v>1009</v>
      </c>
      <c r="B76" s="381"/>
      <c r="C76" s="369"/>
      <c r="D76" s="369"/>
      <c r="E76" s="365"/>
      <c r="F76" s="258"/>
    </row>
    <row r="77" spans="1:6" ht="15" customHeight="1">
      <c r="A77" s="145" t="s">
        <v>1007</v>
      </c>
      <c r="B77" s="379" t="s">
        <v>1011</v>
      </c>
      <c r="C77" s="367">
        <v>381</v>
      </c>
      <c r="D77" s="367">
        <v>389</v>
      </c>
      <c r="E77" s="365">
        <v>410</v>
      </c>
      <c r="F77" s="258"/>
    </row>
    <row r="78" spans="1:6" ht="9.75" customHeight="1">
      <c r="A78" s="140" t="s">
        <v>721</v>
      </c>
      <c r="B78" s="380"/>
      <c r="C78" s="368"/>
      <c r="D78" s="368"/>
      <c r="E78" s="365"/>
      <c r="F78" s="258"/>
    </row>
    <row r="79" spans="1:6" ht="9.75" customHeight="1">
      <c r="A79" s="141" t="s">
        <v>1010</v>
      </c>
      <c r="B79" s="381"/>
      <c r="C79" s="369"/>
      <c r="D79" s="369"/>
      <c r="E79" s="365"/>
      <c r="F79" s="258"/>
    </row>
    <row r="80" spans="1:6" ht="15" customHeight="1">
      <c r="A80" s="145" t="s">
        <v>743</v>
      </c>
      <c r="B80" s="379" t="s">
        <v>744</v>
      </c>
      <c r="C80" s="367">
        <v>594</v>
      </c>
      <c r="D80" s="367">
        <v>607</v>
      </c>
      <c r="E80" s="365">
        <v>635</v>
      </c>
      <c r="F80" s="258"/>
    </row>
    <row r="81" spans="1:6" ht="9.75" customHeight="1">
      <c r="A81" s="140" t="s">
        <v>737</v>
      </c>
      <c r="B81" s="380"/>
      <c r="C81" s="368"/>
      <c r="D81" s="368"/>
      <c r="E81" s="365"/>
      <c r="F81" s="258"/>
    </row>
    <row r="82" spans="1:6" ht="9.75" customHeight="1">
      <c r="A82" s="140" t="s">
        <v>745</v>
      </c>
      <c r="B82" s="381"/>
      <c r="C82" s="369"/>
      <c r="D82" s="369"/>
      <c r="E82" s="365"/>
      <c r="F82" s="258"/>
    </row>
    <row r="83" spans="1:6" ht="13.5" customHeight="1">
      <c r="A83" s="145" t="s">
        <v>749</v>
      </c>
      <c r="B83" s="379" t="s">
        <v>750</v>
      </c>
      <c r="C83" s="393">
        <v>714</v>
      </c>
      <c r="D83" s="367">
        <v>728</v>
      </c>
      <c r="E83" s="365">
        <v>765</v>
      </c>
      <c r="F83" s="258"/>
    </row>
    <row r="84" spans="1:6" ht="9.75" customHeight="1">
      <c r="A84" s="140" t="s">
        <v>748</v>
      </c>
      <c r="B84" s="380"/>
      <c r="C84" s="394"/>
      <c r="D84" s="368"/>
      <c r="E84" s="365"/>
      <c r="F84" s="258"/>
    </row>
    <row r="85" spans="1:6" ht="9.75" customHeight="1">
      <c r="A85" s="140" t="s">
        <v>1012</v>
      </c>
      <c r="B85" s="381"/>
      <c r="C85" s="395"/>
      <c r="D85" s="369"/>
      <c r="E85" s="365"/>
      <c r="F85" s="258"/>
    </row>
    <row r="86" spans="1:6" ht="15" customHeight="1">
      <c r="A86" s="145" t="s">
        <v>753</v>
      </c>
      <c r="B86" s="379" t="s">
        <v>755</v>
      </c>
      <c r="C86" s="393">
        <v>801</v>
      </c>
      <c r="D86" s="367">
        <v>817</v>
      </c>
      <c r="E86" s="365">
        <v>858</v>
      </c>
      <c r="F86" s="258"/>
    </row>
    <row r="87" spans="1:6" ht="9.75" customHeight="1">
      <c r="A87" s="140" t="s">
        <v>754</v>
      </c>
      <c r="B87" s="380"/>
      <c r="C87" s="394"/>
      <c r="D87" s="368"/>
      <c r="E87" s="365"/>
      <c r="F87" s="258"/>
    </row>
    <row r="88" spans="1:6" ht="9.75" customHeight="1">
      <c r="A88" s="140" t="s">
        <v>805</v>
      </c>
      <c r="B88" s="380"/>
      <c r="C88" s="394"/>
      <c r="D88" s="368"/>
      <c r="E88" s="367"/>
      <c r="F88" s="258"/>
    </row>
    <row r="89" spans="1:6" ht="15" customHeight="1">
      <c r="A89" s="366" t="s">
        <v>1013</v>
      </c>
      <c r="B89" s="366"/>
      <c r="C89" s="366"/>
      <c r="D89" s="366"/>
      <c r="E89" s="366"/>
      <c r="F89" s="293"/>
    </row>
    <row r="90" spans="1:6" ht="15" customHeight="1">
      <c r="A90" s="296" t="s">
        <v>1017</v>
      </c>
      <c r="B90" s="376" t="s">
        <v>1018</v>
      </c>
      <c r="C90" s="369">
        <v>975</v>
      </c>
      <c r="D90" s="369">
        <v>994</v>
      </c>
      <c r="E90" s="365">
        <v>1045</v>
      </c>
      <c r="F90" s="258"/>
    </row>
    <row r="91" spans="1:6" ht="9.75" customHeight="1">
      <c r="A91" s="140" t="s">
        <v>748</v>
      </c>
      <c r="B91" s="376"/>
      <c r="C91" s="365"/>
      <c r="D91" s="365"/>
      <c r="E91" s="365"/>
      <c r="F91" s="258"/>
    </row>
    <row r="92" spans="1:6" ht="9.75" customHeight="1">
      <c r="A92" s="141" t="s">
        <v>756</v>
      </c>
      <c r="B92" s="377"/>
      <c r="C92" s="365"/>
      <c r="D92" s="365"/>
      <c r="E92" s="365"/>
      <c r="F92" s="258"/>
    </row>
    <row r="93" spans="1:6" ht="15" customHeight="1">
      <c r="A93" s="145" t="s">
        <v>759</v>
      </c>
      <c r="B93" s="378" t="s">
        <v>760</v>
      </c>
      <c r="C93" s="365">
        <v>1188</v>
      </c>
      <c r="D93" s="365">
        <v>1212</v>
      </c>
      <c r="E93" s="365">
        <v>1273</v>
      </c>
      <c r="F93" s="258"/>
    </row>
    <row r="94" spans="1:6" ht="9.75" customHeight="1">
      <c r="A94" s="140" t="s">
        <v>757</v>
      </c>
      <c r="B94" s="376"/>
      <c r="C94" s="365"/>
      <c r="D94" s="365"/>
      <c r="E94" s="365"/>
      <c r="F94" s="258"/>
    </row>
    <row r="95" spans="1:6" ht="9.75" customHeight="1">
      <c r="A95" s="140" t="s">
        <v>758</v>
      </c>
      <c r="B95" s="376"/>
      <c r="C95" s="367"/>
      <c r="D95" s="367"/>
      <c r="E95" s="367"/>
      <c r="F95" s="258"/>
    </row>
    <row r="96" spans="1:6" ht="15" customHeight="1">
      <c r="A96" s="366" t="s">
        <v>1019</v>
      </c>
      <c r="B96" s="366"/>
      <c r="C96" s="366"/>
      <c r="D96" s="366"/>
      <c r="E96" s="366"/>
      <c r="F96" s="293"/>
    </row>
    <row r="97" spans="1:6" ht="15" customHeight="1">
      <c r="A97" s="296" t="s">
        <v>1020</v>
      </c>
      <c r="B97" s="376" t="s">
        <v>1022</v>
      </c>
      <c r="C97" s="369">
        <v>1519</v>
      </c>
      <c r="D97" s="369">
        <v>1549</v>
      </c>
      <c r="E97" s="365">
        <v>1626</v>
      </c>
      <c r="F97" s="258"/>
    </row>
    <row r="98" spans="1:6" ht="9.75" customHeight="1">
      <c r="A98" s="140" t="s">
        <v>790</v>
      </c>
      <c r="B98" s="376"/>
      <c r="C98" s="365"/>
      <c r="D98" s="365"/>
      <c r="E98" s="365"/>
      <c r="F98" s="258"/>
    </row>
    <row r="99" spans="1:6" ht="9.75" customHeight="1">
      <c r="A99" s="141" t="s">
        <v>1032</v>
      </c>
      <c r="B99" s="377"/>
      <c r="C99" s="365"/>
      <c r="D99" s="365"/>
      <c r="E99" s="365"/>
      <c r="F99" s="258"/>
    </row>
    <row r="100" spans="1:6" ht="15" customHeight="1">
      <c r="A100" s="145" t="s">
        <v>1021</v>
      </c>
      <c r="B100" s="378" t="s">
        <v>1023</v>
      </c>
      <c r="C100" s="365">
        <v>1762</v>
      </c>
      <c r="D100" s="365">
        <v>1797</v>
      </c>
      <c r="E100" s="365">
        <v>1887</v>
      </c>
      <c r="F100" s="258"/>
    </row>
    <row r="101" spans="1:6" ht="9.75" customHeight="1">
      <c r="A101" s="140" t="s">
        <v>790</v>
      </c>
      <c r="B101" s="376"/>
      <c r="C101" s="365"/>
      <c r="D101" s="365"/>
      <c r="E101" s="365"/>
      <c r="F101" s="258"/>
    </row>
    <row r="102" spans="1:6" ht="9.75" customHeight="1">
      <c r="A102" s="140" t="s">
        <v>1033</v>
      </c>
      <c r="B102" s="376"/>
      <c r="C102" s="367"/>
      <c r="D102" s="367"/>
      <c r="E102" s="367"/>
      <c r="F102" s="258"/>
    </row>
    <row r="103" spans="1:6" ht="15" customHeight="1">
      <c r="A103" s="366" t="s">
        <v>1024</v>
      </c>
      <c r="B103" s="366"/>
      <c r="C103" s="366"/>
      <c r="D103" s="366"/>
      <c r="E103" s="366"/>
      <c r="F103" s="293"/>
    </row>
    <row r="104" spans="1:6" ht="15" customHeight="1">
      <c r="A104" s="296" t="s">
        <v>1025</v>
      </c>
      <c r="B104" s="376" t="s">
        <v>1027</v>
      </c>
      <c r="C104" s="369">
        <v>2186</v>
      </c>
      <c r="D104" s="369">
        <v>2229</v>
      </c>
      <c r="E104" s="365">
        <v>2340</v>
      </c>
      <c r="F104" s="258"/>
    </row>
    <row r="105" spans="1:6" ht="9.75" customHeight="1">
      <c r="A105" s="140" t="s">
        <v>787</v>
      </c>
      <c r="B105" s="376"/>
      <c r="C105" s="365"/>
      <c r="D105" s="365"/>
      <c r="E105" s="365"/>
      <c r="F105" s="258"/>
    </row>
    <row r="106" spans="1:6" ht="9.75" customHeight="1">
      <c r="A106" s="141" t="s">
        <v>785</v>
      </c>
      <c r="B106" s="377"/>
      <c r="C106" s="365"/>
      <c r="D106" s="365"/>
      <c r="E106" s="365"/>
      <c r="F106" s="258"/>
    </row>
    <row r="107" spans="1:6" ht="15" customHeight="1">
      <c r="A107" s="145" t="s">
        <v>1026</v>
      </c>
      <c r="B107" s="378" t="s">
        <v>1028</v>
      </c>
      <c r="C107" s="365">
        <v>2410</v>
      </c>
      <c r="D107" s="365">
        <v>2457</v>
      </c>
      <c r="E107" s="365">
        <v>2580</v>
      </c>
      <c r="F107" s="258"/>
    </row>
    <row r="108" spans="1:6" ht="9.75" customHeight="1">
      <c r="A108" s="140" t="s">
        <v>787</v>
      </c>
      <c r="B108" s="376"/>
      <c r="C108" s="365"/>
      <c r="D108" s="365"/>
      <c r="E108" s="365"/>
      <c r="F108" s="258"/>
    </row>
    <row r="109" spans="1:6" ht="9.75" customHeight="1">
      <c r="A109" s="140" t="s">
        <v>1034</v>
      </c>
      <c r="B109" s="376"/>
      <c r="C109" s="367"/>
      <c r="D109" s="367"/>
      <c r="E109" s="367"/>
      <c r="F109" s="258"/>
    </row>
    <row r="110" spans="1:6" ht="15" customHeight="1">
      <c r="A110" s="366" t="s">
        <v>1029</v>
      </c>
      <c r="B110" s="366"/>
      <c r="C110" s="366"/>
      <c r="D110" s="366"/>
      <c r="E110" s="366"/>
      <c r="F110" s="293"/>
    </row>
    <row r="111" spans="1:6" ht="15" customHeight="1">
      <c r="A111" s="296" t="s">
        <v>1030</v>
      </c>
      <c r="B111" s="376" t="s">
        <v>1037</v>
      </c>
      <c r="C111" s="369">
        <v>2690</v>
      </c>
      <c r="D111" s="369">
        <v>2743</v>
      </c>
      <c r="E111" s="365">
        <v>2880</v>
      </c>
      <c r="F111" s="258"/>
    </row>
    <row r="112" spans="1:6" ht="9.75" customHeight="1">
      <c r="A112" s="140" t="s">
        <v>793</v>
      </c>
      <c r="B112" s="376"/>
      <c r="C112" s="365"/>
      <c r="D112" s="365"/>
      <c r="E112" s="365"/>
      <c r="F112" s="258"/>
    </row>
    <row r="113" spans="1:6" ht="9.75" customHeight="1">
      <c r="A113" s="141" t="s">
        <v>811</v>
      </c>
      <c r="B113" s="377"/>
      <c r="C113" s="365"/>
      <c r="D113" s="365"/>
      <c r="E113" s="365"/>
      <c r="F113" s="258"/>
    </row>
    <row r="114" spans="1:6" ht="15" customHeight="1">
      <c r="A114" s="145" t="s">
        <v>1031</v>
      </c>
      <c r="B114" s="378" t="s">
        <v>1038</v>
      </c>
      <c r="C114" s="365">
        <v>3200</v>
      </c>
      <c r="D114" s="365">
        <v>3263</v>
      </c>
      <c r="E114" s="365">
        <v>3427</v>
      </c>
      <c r="F114" s="258"/>
    </row>
    <row r="115" spans="1:6" ht="9.75" customHeight="1">
      <c r="A115" s="140" t="s">
        <v>1035</v>
      </c>
      <c r="B115" s="376"/>
      <c r="C115" s="365"/>
      <c r="D115" s="365"/>
      <c r="E115" s="365"/>
      <c r="F115" s="258"/>
    </row>
    <row r="116" spans="1:6" ht="9.75" customHeight="1">
      <c r="A116" s="140" t="s">
        <v>1036</v>
      </c>
      <c r="B116" s="376"/>
      <c r="C116" s="367"/>
      <c r="D116" s="367"/>
      <c r="E116" s="367"/>
      <c r="F116" s="258"/>
    </row>
    <row r="117" spans="1:6" ht="15" customHeight="1">
      <c r="A117" s="366" t="s">
        <v>1039</v>
      </c>
      <c r="B117" s="366"/>
      <c r="C117" s="366"/>
      <c r="D117" s="366"/>
      <c r="E117" s="366"/>
      <c r="F117" s="293"/>
    </row>
    <row r="118" spans="1:6" ht="15" customHeight="1">
      <c r="A118" s="296" t="s">
        <v>1040</v>
      </c>
      <c r="B118" s="376" t="s">
        <v>1037</v>
      </c>
      <c r="C118" s="369">
        <v>3435</v>
      </c>
      <c r="D118" s="369">
        <v>3503</v>
      </c>
      <c r="E118" s="365">
        <v>3678</v>
      </c>
      <c r="F118" s="258"/>
    </row>
    <row r="119" spans="1:6" ht="9.75" customHeight="1">
      <c r="A119" s="140" t="s">
        <v>793</v>
      </c>
      <c r="B119" s="376"/>
      <c r="C119" s="365"/>
      <c r="D119" s="365"/>
      <c r="E119" s="365"/>
      <c r="F119" s="258"/>
    </row>
    <row r="120" spans="1:6" ht="9.75" customHeight="1">
      <c r="A120" s="140" t="s">
        <v>1041</v>
      </c>
      <c r="B120" s="376"/>
      <c r="C120" s="367"/>
      <c r="D120" s="367"/>
      <c r="E120" s="367"/>
      <c r="F120" s="258"/>
    </row>
    <row r="121" spans="1:6" ht="15" customHeight="1">
      <c r="A121" s="357" t="s">
        <v>7</v>
      </c>
      <c r="B121" s="357"/>
      <c r="C121" s="357"/>
      <c r="D121" s="357"/>
      <c r="E121" s="357"/>
      <c r="F121" s="168"/>
    </row>
    <row r="122" spans="1:6" ht="15" customHeight="1">
      <c r="A122" s="374" t="s">
        <v>0</v>
      </c>
      <c r="B122" s="375" t="s">
        <v>702</v>
      </c>
      <c r="C122" s="373" t="s">
        <v>5</v>
      </c>
      <c r="D122" s="373"/>
      <c r="E122" s="373"/>
      <c r="F122" s="291"/>
    </row>
    <row r="123" spans="1:6" ht="15" customHeight="1">
      <c r="A123" s="374"/>
      <c r="B123" s="373"/>
      <c r="C123" s="210" t="s">
        <v>1307</v>
      </c>
      <c r="D123" s="210" t="s">
        <v>1308</v>
      </c>
      <c r="E123" s="210" t="s">
        <v>1309</v>
      </c>
      <c r="F123" s="294"/>
    </row>
    <row r="124" spans="1:6" ht="15" customHeight="1">
      <c r="A124" s="366" t="s">
        <v>1016</v>
      </c>
      <c r="B124" s="366"/>
      <c r="C124" s="366"/>
      <c r="D124" s="366"/>
      <c r="E124" s="366"/>
      <c r="F124" s="293"/>
    </row>
    <row r="125" spans="1:6" ht="15" customHeight="1">
      <c r="A125" s="297" t="s">
        <v>772</v>
      </c>
      <c r="B125" s="371" t="s">
        <v>1059</v>
      </c>
      <c r="C125" s="368">
        <v>250</v>
      </c>
      <c r="D125" s="368">
        <v>255</v>
      </c>
      <c r="E125" s="365">
        <v>262</v>
      </c>
      <c r="F125" s="258"/>
    </row>
    <row r="126" spans="1:6" ht="9.75" customHeight="1">
      <c r="A126" s="140" t="s">
        <v>721</v>
      </c>
      <c r="B126" s="371"/>
      <c r="C126" s="368"/>
      <c r="D126" s="368"/>
      <c r="E126" s="365"/>
      <c r="F126" s="258"/>
    </row>
    <row r="127" spans="1:6" ht="9.75" customHeight="1">
      <c r="A127" s="140" t="s">
        <v>730</v>
      </c>
      <c r="B127" s="372"/>
      <c r="C127" s="369"/>
      <c r="D127" s="369"/>
      <c r="E127" s="365"/>
      <c r="F127" s="258"/>
    </row>
    <row r="128" spans="1:6" ht="15" customHeight="1">
      <c r="A128" s="145" t="s">
        <v>996</v>
      </c>
      <c r="B128" s="379" t="s">
        <v>1060</v>
      </c>
      <c r="C128" s="367">
        <v>625</v>
      </c>
      <c r="D128" s="367">
        <v>636</v>
      </c>
      <c r="E128" s="365">
        <v>656</v>
      </c>
      <c r="F128" s="258"/>
    </row>
    <row r="129" spans="1:6" ht="9.75" customHeight="1">
      <c r="A129" s="140" t="s">
        <v>748</v>
      </c>
      <c r="B129" s="380"/>
      <c r="C129" s="368"/>
      <c r="D129" s="368"/>
      <c r="E129" s="365"/>
      <c r="F129" s="258"/>
    </row>
    <row r="130" spans="1:6" ht="9.75" customHeight="1">
      <c r="A130" s="140" t="s">
        <v>1061</v>
      </c>
      <c r="B130" s="380"/>
      <c r="C130" s="368"/>
      <c r="D130" s="368"/>
      <c r="E130" s="367"/>
      <c r="F130" s="258"/>
    </row>
    <row r="131" spans="1:6" ht="15">
      <c r="A131" s="366" t="s">
        <v>1015</v>
      </c>
      <c r="B131" s="366"/>
      <c r="C131" s="366"/>
      <c r="D131" s="366"/>
      <c r="E131" s="366"/>
      <c r="F131" s="293"/>
    </row>
    <row r="132" spans="1:6" ht="15" customHeight="1">
      <c r="A132" s="297" t="s">
        <v>773</v>
      </c>
      <c r="B132" s="399" t="s">
        <v>1063</v>
      </c>
      <c r="C132" s="368">
        <v>327</v>
      </c>
      <c r="D132" s="368">
        <v>333</v>
      </c>
      <c r="E132" s="365">
        <v>343</v>
      </c>
      <c r="F132" s="258"/>
    </row>
    <row r="133" spans="1:6" ht="9.75" customHeight="1">
      <c r="A133" s="140" t="s">
        <v>734</v>
      </c>
      <c r="B133" s="399"/>
      <c r="C133" s="368"/>
      <c r="D133" s="368"/>
      <c r="E133" s="365"/>
      <c r="F133" s="258"/>
    </row>
    <row r="134" spans="1:6" ht="9.75" customHeight="1">
      <c r="A134" s="140" t="s">
        <v>1062</v>
      </c>
      <c r="B134" s="400"/>
      <c r="C134" s="369"/>
      <c r="D134" s="369"/>
      <c r="E134" s="365"/>
      <c r="F134" s="258"/>
    </row>
    <row r="135" spans="1:6" ht="15" customHeight="1">
      <c r="A135" s="146" t="s">
        <v>775</v>
      </c>
      <c r="B135" s="370" t="s">
        <v>903</v>
      </c>
      <c r="C135" s="367">
        <v>654</v>
      </c>
      <c r="D135" s="367">
        <v>667</v>
      </c>
      <c r="E135" s="365">
        <v>686</v>
      </c>
      <c r="F135" s="258"/>
    </row>
    <row r="136" spans="1:6" ht="9.75" customHeight="1">
      <c r="A136" s="140" t="s">
        <v>734</v>
      </c>
      <c r="B136" s="371"/>
      <c r="C136" s="368"/>
      <c r="D136" s="368"/>
      <c r="E136" s="365"/>
      <c r="F136" s="258"/>
    </row>
    <row r="137" spans="1:6" ht="9.75" customHeight="1">
      <c r="A137" s="140" t="s">
        <v>742</v>
      </c>
      <c r="B137" s="372"/>
      <c r="C137" s="369"/>
      <c r="D137" s="369"/>
      <c r="E137" s="365"/>
      <c r="F137" s="258"/>
    </row>
    <row r="138" spans="1:6" ht="15" customHeight="1">
      <c r="A138" s="146" t="s">
        <v>1065</v>
      </c>
      <c r="B138" s="370" t="s">
        <v>1066</v>
      </c>
      <c r="C138" s="367">
        <v>827</v>
      </c>
      <c r="D138" s="367">
        <v>842</v>
      </c>
      <c r="E138" s="365">
        <v>868</v>
      </c>
      <c r="F138" s="258"/>
    </row>
    <row r="139" spans="1:6" ht="9.75" customHeight="1">
      <c r="A139" s="140" t="s">
        <v>748</v>
      </c>
      <c r="B139" s="371"/>
      <c r="C139" s="368"/>
      <c r="D139" s="368"/>
      <c r="E139" s="365"/>
      <c r="F139" s="258"/>
    </row>
    <row r="140" spans="1:6" ht="9.75" customHeight="1">
      <c r="A140" s="140" t="s">
        <v>1012</v>
      </c>
      <c r="B140" s="372"/>
      <c r="C140" s="369"/>
      <c r="D140" s="369"/>
      <c r="E140" s="365"/>
      <c r="F140" s="258"/>
    </row>
    <row r="141" spans="1:6" ht="15" customHeight="1">
      <c r="A141" s="146" t="s">
        <v>779</v>
      </c>
      <c r="B141" s="370" t="s">
        <v>1068</v>
      </c>
      <c r="C141" s="367">
        <v>982</v>
      </c>
      <c r="D141" s="367">
        <v>1000</v>
      </c>
      <c r="E141" s="365">
        <v>1030</v>
      </c>
      <c r="F141" s="258"/>
    </row>
    <row r="142" spans="1:6" ht="9.75" customHeight="1">
      <c r="A142" s="140" t="s">
        <v>748</v>
      </c>
      <c r="B142" s="371"/>
      <c r="C142" s="368"/>
      <c r="D142" s="368"/>
      <c r="E142" s="365"/>
      <c r="F142" s="258"/>
    </row>
    <row r="143" spans="1:6" ht="9.75" customHeight="1">
      <c r="A143" s="140" t="s">
        <v>1067</v>
      </c>
      <c r="B143" s="372"/>
      <c r="C143" s="369"/>
      <c r="D143" s="369"/>
      <c r="E143" s="365"/>
      <c r="F143" s="258"/>
    </row>
    <row r="144" spans="1:6" ht="15">
      <c r="A144" s="366" t="s">
        <v>1014</v>
      </c>
      <c r="B144" s="366"/>
      <c r="C144" s="366"/>
      <c r="D144" s="366"/>
      <c r="E144" s="366"/>
      <c r="F144" s="293"/>
    </row>
    <row r="145" spans="1:6" ht="15" customHeight="1">
      <c r="A145" s="297" t="s">
        <v>774</v>
      </c>
      <c r="B145" s="371" t="s">
        <v>1070</v>
      </c>
      <c r="C145" s="368">
        <v>388</v>
      </c>
      <c r="D145" s="368">
        <v>395</v>
      </c>
      <c r="E145" s="365">
        <v>407</v>
      </c>
      <c r="F145" s="258"/>
    </row>
    <row r="146" spans="1:6" ht="9.75" customHeight="1">
      <c r="A146" s="140" t="s">
        <v>737</v>
      </c>
      <c r="B146" s="371"/>
      <c r="C146" s="368"/>
      <c r="D146" s="368"/>
      <c r="E146" s="365"/>
      <c r="F146" s="258"/>
    </row>
    <row r="147" spans="1:6" ht="9.75" customHeight="1">
      <c r="A147" s="140" t="s">
        <v>1069</v>
      </c>
      <c r="B147" s="372"/>
      <c r="C147" s="369"/>
      <c r="D147" s="369"/>
      <c r="E147" s="365"/>
      <c r="F147" s="258"/>
    </row>
    <row r="148" spans="1:6" ht="15" customHeight="1">
      <c r="A148" s="146" t="s">
        <v>777</v>
      </c>
      <c r="B148" s="370" t="s">
        <v>1071</v>
      </c>
      <c r="C148" s="367">
        <v>776</v>
      </c>
      <c r="D148" s="367">
        <v>790</v>
      </c>
      <c r="E148" s="365">
        <v>814</v>
      </c>
      <c r="F148" s="258"/>
    </row>
    <row r="149" spans="1:6" ht="9.75" customHeight="1">
      <c r="A149" s="140" t="s">
        <v>737</v>
      </c>
      <c r="B149" s="371"/>
      <c r="C149" s="368"/>
      <c r="D149" s="368"/>
      <c r="E149" s="365"/>
      <c r="F149" s="258"/>
    </row>
    <row r="150" spans="1:6" ht="9.75" customHeight="1">
      <c r="A150" s="140" t="s">
        <v>778</v>
      </c>
      <c r="B150" s="372"/>
      <c r="C150" s="369"/>
      <c r="D150" s="369"/>
      <c r="E150" s="365"/>
      <c r="F150" s="258"/>
    </row>
    <row r="151" spans="1:6" ht="15.75" customHeight="1">
      <c r="A151" s="146" t="s">
        <v>1072</v>
      </c>
      <c r="B151" s="370" t="s">
        <v>1073</v>
      </c>
      <c r="C151" s="367">
        <v>1046</v>
      </c>
      <c r="D151" s="367">
        <v>1066</v>
      </c>
      <c r="E151" s="365">
        <v>1098</v>
      </c>
      <c r="F151" s="258"/>
    </row>
    <row r="152" spans="1:6" ht="9.75" customHeight="1">
      <c r="A152" s="140" t="s">
        <v>748</v>
      </c>
      <c r="B152" s="371"/>
      <c r="C152" s="368"/>
      <c r="D152" s="368"/>
      <c r="E152" s="365"/>
      <c r="F152" s="258"/>
    </row>
    <row r="153" spans="1:6" ht="9.75" customHeight="1">
      <c r="A153" s="140" t="s">
        <v>756</v>
      </c>
      <c r="B153" s="372"/>
      <c r="C153" s="369"/>
      <c r="D153" s="369"/>
      <c r="E153" s="365"/>
      <c r="F153" s="258"/>
    </row>
    <row r="154" spans="1:6" ht="15.75" customHeight="1">
      <c r="A154" s="146" t="s">
        <v>780</v>
      </c>
      <c r="B154" s="370" t="s">
        <v>1074</v>
      </c>
      <c r="C154" s="367">
        <v>1163</v>
      </c>
      <c r="D154" s="367">
        <v>1186</v>
      </c>
      <c r="E154" s="365">
        <v>1221</v>
      </c>
      <c r="F154" s="258"/>
    </row>
    <row r="155" spans="1:6" ht="9.75" customHeight="1">
      <c r="A155" s="140" t="s">
        <v>748</v>
      </c>
      <c r="B155" s="371"/>
      <c r="C155" s="368"/>
      <c r="D155" s="368"/>
      <c r="E155" s="365"/>
      <c r="F155" s="258"/>
    </row>
    <row r="156" spans="1:6" ht="9.75" customHeight="1">
      <c r="A156" s="140" t="s">
        <v>781</v>
      </c>
      <c r="B156" s="372"/>
      <c r="C156" s="369"/>
      <c r="D156" s="369"/>
      <c r="E156" s="365"/>
      <c r="F156" s="258"/>
    </row>
    <row r="157" spans="1:6" ht="15">
      <c r="A157" s="366" t="s">
        <v>1013</v>
      </c>
      <c r="B157" s="366"/>
      <c r="C157" s="366"/>
      <c r="D157" s="366"/>
      <c r="E157" s="366"/>
      <c r="F157" s="293"/>
    </row>
    <row r="158" spans="1:6" ht="15" customHeight="1">
      <c r="A158" s="297" t="s">
        <v>1075</v>
      </c>
      <c r="B158" s="371" t="s">
        <v>1076</v>
      </c>
      <c r="C158" s="368">
        <v>1066</v>
      </c>
      <c r="D158" s="368">
        <v>1087</v>
      </c>
      <c r="E158" s="365">
        <v>1119</v>
      </c>
      <c r="F158" s="258"/>
    </row>
    <row r="159" spans="1:6" ht="9.75" customHeight="1">
      <c r="A159" s="140" t="s">
        <v>748</v>
      </c>
      <c r="B159" s="371"/>
      <c r="C159" s="368"/>
      <c r="D159" s="368"/>
      <c r="E159" s="365"/>
      <c r="F159" s="258"/>
    </row>
    <row r="160" spans="1:6" ht="9.75" customHeight="1">
      <c r="A160" s="140" t="s">
        <v>781</v>
      </c>
      <c r="B160" s="372"/>
      <c r="C160" s="369"/>
      <c r="D160" s="369"/>
      <c r="E160" s="365"/>
      <c r="F160" s="258"/>
    </row>
    <row r="161" spans="1:6" ht="15" customHeight="1">
      <c r="A161" s="146" t="s">
        <v>782</v>
      </c>
      <c r="B161" s="370" t="s">
        <v>1077</v>
      </c>
      <c r="C161" s="367">
        <v>1266</v>
      </c>
      <c r="D161" s="367">
        <v>1291</v>
      </c>
      <c r="E161" s="365">
        <v>1329</v>
      </c>
      <c r="F161" s="258"/>
    </row>
    <row r="162" spans="1:6" ht="9.75" customHeight="1">
      <c r="A162" s="140" t="s">
        <v>757</v>
      </c>
      <c r="B162" s="371"/>
      <c r="C162" s="368"/>
      <c r="D162" s="368"/>
      <c r="E162" s="365"/>
      <c r="F162" s="258"/>
    </row>
    <row r="163" spans="1:6" ht="9.75" customHeight="1">
      <c r="A163" s="140" t="s">
        <v>758</v>
      </c>
      <c r="B163" s="372"/>
      <c r="C163" s="369"/>
      <c r="D163" s="369"/>
      <c r="E163" s="365"/>
      <c r="F163" s="258"/>
    </row>
    <row r="164" spans="1:6" ht="15">
      <c r="A164" s="366" t="s">
        <v>1019</v>
      </c>
      <c r="B164" s="366"/>
      <c r="C164" s="366"/>
      <c r="D164" s="366"/>
      <c r="E164" s="366"/>
      <c r="F164" s="293"/>
    </row>
    <row r="165" spans="1:6" ht="15" customHeight="1">
      <c r="A165" s="297" t="s">
        <v>789</v>
      </c>
      <c r="B165" s="371" t="s">
        <v>1078</v>
      </c>
      <c r="C165" s="368">
        <v>2167</v>
      </c>
      <c r="D165" s="368">
        <v>2209</v>
      </c>
      <c r="E165" s="365">
        <v>2275</v>
      </c>
      <c r="F165" s="258"/>
    </row>
    <row r="166" spans="1:6" ht="9.75" customHeight="1">
      <c r="A166" s="140" t="s">
        <v>790</v>
      </c>
      <c r="B166" s="371"/>
      <c r="C166" s="368"/>
      <c r="D166" s="368"/>
      <c r="E166" s="365"/>
      <c r="F166" s="258"/>
    </row>
    <row r="167" spans="1:6" ht="9.75" customHeight="1">
      <c r="A167" s="140" t="s">
        <v>1033</v>
      </c>
      <c r="B167" s="372"/>
      <c r="C167" s="369"/>
      <c r="D167" s="369"/>
      <c r="E167" s="365"/>
      <c r="F167" s="258"/>
    </row>
    <row r="168" spans="1:6" ht="15" customHeight="1">
      <c r="A168" s="146" t="s">
        <v>783</v>
      </c>
      <c r="B168" s="370" t="s">
        <v>1080</v>
      </c>
      <c r="C168" s="367">
        <v>2573</v>
      </c>
      <c r="D168" s="367">
        <v>2623</v>
      </c>
      <c r="E168" s="365">
        <v>2701</v>
      </c>
      <c r="F168" s="258"/>
    </row>
    <row r="169" spans="1:6" ht="9.75" customHeight="1">
      <c r="A169" s="140" t="s">
        <v>790</v>
      </c>
      <c r="B169" s="371"/>
      <c r="C169" s="368"/>
      <c r="D169" s="368"/>
      <c r="E169" s="365"/>
      <c r="F169" s="258"/>
    </row>
    <row r="170" spans="1:6" ht="9.75" customHeight="1">
      <c r="A170" s="140" t="s">
        <v>1079</v>
      </c>
      <c r="B170" s="372"/>
      <c r="C170" s="369"/>
      <c r="D170" s="369"/>
      <c r="E170" s="365"/>
      <c r="F170" s="258"/>
    </row>
    <row r="171" spans="1:6" ht="15">
      <c r="A171" s="366" t="s">
        <v>1024</v>
      </c>
      <c r="B171" s="366"/>
      <c r="C171" s="366"/>
      <c r="D171" s="366"/>
      <c r="E171" s="366"/>
      <c r="F171" s="293"/>
    </row>
    <row r="172" spans="1:6" ht="15" customHeight="1">
      <c r="A172" s="297" t="s">
        <v>791</v>
      </c>
      <c r="B172" s="371" t="s">
        <v>1081</v>
      </c>
      <c r="C172" s="368">
        <v>2642</v>
      </c>
      <c r="D172" s="368">
        <v>2694</v>
      </c>
      <c r="E172" s="365">
        <v>2774</v>
      </c>
      <c r="F172" s="258"/>
    </row>
    <row r="173" spans="1:6" ht="9.75" customHeight="1">
      <c r="A173" s="140" t="s">
        <v>787</v>
      </c>
      <c r="B173" s="371"/>
      <c r="C173" s="368"/>
      <c r="D173" s="368"/>
      <c r="E173" s="365"/>
      <c r="F173" s="258"/>
    </row>
    <row r="174" spans="1:6" ht="9.75" customHeight="1">
      <c r="A174" s="140" t="s">
        <v>785</v>
      </c>
      <c r="B174" s="372"/>
      <c r="C174" s="369"/>
      <c r="D174" s="369"/>
      <c r="E174" s="365"/>
      <c r="F174" s="258"/>
    </row>
    <row r="175" spans="1:6" ht="15" customHeight="1">
      <c r="A175" s="146" t="s">
        <v>786</v>
      </c>
      <c r="B175" s="370" t="s">
        <v>1082</v>
      </c>
      <c r="C175" s="367">
        <v>3138</v>
      </c>
      <c r="D175" s="367">
        <v>3199</v>
      </c>
      <c r="E175" s="365">
        <v>3294</v>
      </c>
      <c r="F175" s="258"/>
    </row>
    <row r="176" spans="1:6" ht="9.75" customHeight="1">
      <c r="A176" s="140" t="s">
        <v>787</v>
      </c>
      <c r="B176" s="371"/>
      <c r="C176" s="368"/>
      <c r="D176" s="368"/>
      <c r="E176" s="365"/>
      <c r="F176" s="258"/>
    </row>
    <row r="177" spans="1:6" ht="9.75" customHeight="1">
      <c r="A177" s="140" t="s">
        <v>1034</v>
      </c>
      <c r="B177" s="372"/>
      <c r="C177" s="369"/>
      <c r="D177" s="369"/>
      <c r="E177" s="365"/>
      <c r="F177" s="258"/>
    </row>
    <row r="178" spans="1:6" ht="15">
      <c r="A178" s="366" t="s">
        <v>1029</v>
      </c>
      <c r="B178" s="366"/>
      <c r="C178" s="366"/>
      <c r="D178" s="366"/>
      <c r="E178" s="366"/>
      <c r="F178" s="293"/>
    </row>
    <row r="179" spans="1:6" ht="15" customHeight="1">
      <c r="A179" s="297" t="s">
        <v>792</v>
      </c>
      <c r="B179" s="371" t="s">
        <v>794</v>
      </c>
      <c r="C179" s="368">
        <v>3377</v>
      </c>
      <c r="D179" s="368">
        <v>3442</v>
      </c>
      <c r="E179" s="365">
        <v>3545</v>
      </c>
      <c r="F179" s="258"/>
    </row>
    <row r="180" spans="1:6" ht="9.75" customHeight="1">
      <c r="A180" s="140" t="s">
        <v>793</v>
      </c>
      <c r="B180" s="371"/>
      <c r="C180" s="368"/>
      <c r="D180" s="368"/>
      <c r="E180" s="365"/>
      <c r="F180" s="258"/>
    </row>
    <row r="181" spans="1:6" ht="9.75" customHeight="1">
      <c r="A181" s="140" t="s">
        <v>788</v>
      </c>
      <c r="B181" s="372"/>
      <c r="C181" s="369"/>
      <c r="D181" s="369"/>
      <c r="E181" s="365"/>
      <c r="F181" s="258"/>
    </row>
    <row r="182" spans="1:6" ht="15" customHeight="1">
      <c r="A182" s="146" t="s">
        <v>1083</v>
      </c>
      <c r="B182" s="370" t="s">
        <v>1084</v>
      </c>
      <c r="C182" s="367">
        <v>4010</v>
      </c>
      <c r="D182" s="367">
        <v>4088</v>
      </c>
      <c r="E182" s="365">
        <v>4210</v>
      </c>
      <c r="F182" s="258"/>
    </row>
    <row r="183" spans="1:6" ht="9.75" customHeight="1">
      <c r="A183" s="140" t="s">
        <v>1035</v>
      </c>
      <c r="B183" s="371"/>
      <c r="C183" s="368"/>
      <c r="D183" s="368"/>
      <c r="E183" s="365"/>
      <c r="F183" s="258"/>
    </row>
    <row r="184" spans="1:6" ht="9.75" customHeight="1">
      <c r="A184" s="140" t="s">
        <v>817</v>
      </c>
      <c r="B184" s="372"/>
      <c r="C184" s="369"/>
      <c r="D184" s="369"/>
      <c r="E184" s="365"/>
      <c r="F184" s="258"/>
    </row>
    <row r="185" spans="1:6" ht="15">
      <c r="A185" s="366" t="s">
        <v>1039</v>
      </c>
      <c r="B185" s="366"/>
      <c r="C185" s="366"/>
      <c r="D185" s="366"/>
      <c r="E185" s="366"/>
      <c r="F185" s="293"/>
    </row>
    <row r="186" spans="1:6" ht="15" customHeight="1">
      <c r="A186" s="297" t="s">
        <v>795</v>
      </c>
      <c r="B186" s="399" t="s">
        <v>797</v>
      </c>
      <c r="C186" s="368">
        <v>4142</v>
      </c>
      <c r="D186" s="368">
        <v>4222</v>
      </c>
      <c r="E186" s="365">
        <v>4349</v>
      </c>
      <c r="F186" s="258"/>
    </row>
    <row r="187" spans="1:6" ht="9.75" customHeight="1">
      <c r="A187" s="140" t="s">
        <v>793</v>
      </c>
      <c r="B187" s="399"/>
      <c r="C187" s="368"/>
      <c r="D187" s="368"/>
      <c r="E187" s="365"/>
      <c r="F187" s="258"/>
    </row>
    <row r="188" spans="1:6" ht="9.75" customHeight="1">
      <c r="A188" s="140" t="s">
        <v>796</v>
      </c>
      <c r="B188" s="400"/>
      <c r="C188" s="369"/>
      <c r="D188" s="369"/>
      <c r="E188" s="365"/>
      <c r="F188" s="258"/>
    </row>
    <row r="189" spans="1:6" ht="15">
      <c r="A189" s="366" t="s">
        <v>1085</v>
      </c>
      <c r="B189" s="366"/>
      <c r="C189" s="366"/>
      <c r="D189" s="366"/>
      <c r="E189" s="366"/>
      <c r="F189" s="293"/>
    </row>
    <row r="190" spans="1:6" ht="15" customHeight="1">
      <c r="A190" s="297" t="s">
        <v>1087</v>
      </c>
      <c r="B190" s="371" t="s">
        <v>1088</v>
      </c>
      <c r="C190" s="368">
        <v>5729</v>
      </c>
      <c r="D190" s="391">
        <v>5842</v>
      </c>
      <c r="E190" s="365">
        <v>6134</v>
      </c>
      <c r="F190" s="258"/>
    </row>
    <row r="191" spans="1:6" ht="9.75" customHeight="1">
      <c r="A191" s="140" t="s">
        <v>793</v>
      </c>
      <c r="B191" s="371"/>
      <c r="C191" s="368"/>
      <c r="D191" s="391"/>
      <c r="E191" s="365"/>
      <c r="F191" s="258"/>
    </row>
    <row r="192" spans="1:6" ht="9.75" customHeight="1">
      <c r="A192" s="141" t="s">
        <v>832</v>
      </c>
      <c r="B192" s="372"/>
      <c r="C192" s="369"/>
      <c r="D192" s="392"/>
      <c r="E192" s="365"/>
      <c r="F192" s="258"/>
    </row>
    <row r="193" spans="1:6" ht="15">
      <c r="A193" s="366" t="s">
        <v>1086</v>
      </c>
      <c r="B193" s="366"/>
      <c r="C193" s="366"/>
      <c r="D193" s="366"/>
      <c r="E193" s="366"/>
      <c r="F193" s="293"/>
    </row>
    <row r="194" spans="1:6" ht="15" customHeight="1">
      <c r="A194" s="297" t="s">
        <v>798</v>
      </c>
      <c r="B194" s="371" t="s">
        <v>1089</v>
      </c>
      <c r="C194" s="369">
        <v>6619</v>
      </c>
      <c r="D194" s="369">
        <v>6748</v>
      </c>
      <c r="E194" s="365">
        <v>7085</v>
      </c>
      <c r="F194" s="258"/>
    </row>
    <row r="195" spans="1:6" ht="9.75" customHeight="1">
      <c r="A195" s="140" t="s">
        <v>793</v>
      </c>
      <c r="B195" s="371"/>
      <c r="C195" s="365"/>
      <c r="D195" s="365"/>
      <c r="E195" s="365"/>
      <c r="F195" s="258"/>
    </row>
    <row r="196" spans="1:6" ht="9.75" customHeight="1">
      <c r="A196" s="141" t="s">
        <v>832</v>
      </c>
      <c r="B196" s="372"/>
      <c r="C196" s="365"/>
      <c r="D196" s="365"/>
      <c r="E196" s="365"/>
      <c r="F196" s="258"/>
    </row>
    <row r="197" spans="1:6" ht="15">
      <c r="A197" s="218" t="s">
        <v>1090</v>
      </c>
      <c r="B197" s="219" t="s">
        <v>4</v>
      </c>
      <c r="C197" s="365">
        <v>220</v>
      </c>
      <c r="D197" s="365"/>
      <c r="E197" s="365"/>
      <c r="F197" s="258"/>
    </row>
    <row r="198" spans="1:6" ht="15">
      <c r="A198" s="218" t="s">
        <v>1091</v>
      </c>
      <c r="B198" s="219" t="s">
        <v>4</v>
      </c>
      <c r="C198" s="365">
        <v>480</v>
      </c>
      <c r="D198" s="365"/>
      <c r="E198" s="365"/>
      <c r="F198" s="258"/>
    </row>
    <row r="199" spans="1:6" ht="15">
      <c r="A199" s="218" t="s">
        <v>1092</v>
      </c>
      <c r="B199" s="219" t="s">
        <v>4</v>
      </c>
      <c r="C199" s="365">
        <v>210</v>
      </c>
      <c r="D199" s="365"/>
      <c r="E199" s="365"/>
      <c r="F199" s="258"/>
    </row>
    <row r="200" ht="15" customHeight="1"/>
    <row r="201" ht="15" customHeight="1"/>
    <row r="202" ht="15" customHeight="1"/>
    <row r="203" ht="15" customHeight="1"/>
    <row r="204" ht="9.75" customHeight="1"/>
    <row r="205" ht="9.75" customHeight="1"/>
    <row r="206" ht="15" customHeight="1"/>
    <row r="207" ht="9.75" customHeight="1"/>
    <row r="208" ht="9.75" customHeight="1"/>
    <row r="209" ht="15" customHeight="1"/>
    <row r="210" ht="9.75" customHeight="1"/>
    <row r="211" ht="9.75" customHeight="1"/>
    <row r="212" ht="15" customHeight="1"/>
    <row r="213" ht="9.75" customHeight="1"/>
    <row r="214" ht="9.75" customHeight="1"/>
    <row r="215" ht="15" customHeight="1"/>
    <row r="216" ht="9.75" customHeight="1"/>
    <row r="217" ht="9.75" customHeight="1"/>
    <row r="218" ht="15" customHeight="1"/>
    <row r="219" ht="9.75" customHeight="1"/>
    <row r="220" ht="9.75" customHeight="1"/>
    <row r="221" ht="15" customHeight="1"/>
    <row r="222" ht="9.75" customHeight="1"/>
    <row r="223" ht="9.75" customHeight="1"/>
    <row r="224" ht="15" customHeight="1"/>
    <row r="225" ht="15" customHeight="1"/>
    <row r="226" ht="15" customHeight="1"/>
    <row r="227" ht="15" customHeight="1"/>
    <row r="228" ht="9.75" customHeight="1"/>
    <row r="229" ht="9.75" customHeight="1"/>
    <row r="230" ht="15" customHeight="1"/>
    <row r="231" ht="9.75" customHeight="1"/>
    <row r="232" ht="9.75" customHeight="1"/>
    <row r="233" ht="15.75" customHeight="1"/>
    <row r="234" ht="9.75" customHeight="1"/>
    <row r="235" ht="9.75" customHeight="1"/>
    <row r="236" ht="15" customHeight="1"/>
    <row r="237" ht="9.75" customHeight="1"/>
    <row r="238" ht="9.75" customHeight="1"/>
    <row r="239" ht="15" customHeight="1"/>
    <row r="240" ht="9.75" customHeight="1"/>
    <row r="241" ht="9.75" customHeight="1"/>
    <row r="242" ht="15" customHeight="1"/>
    <row r="243" ht="9.75" customHeight="1"/>
    <row r="244" ht="9.75" customHeight="1"/>
    <row r="245" ht="15" customHeight="1"/>
    <row r="246" ht="9.75" customHeight="1"/>
    <row r="247" ht="9.75" customHeight="1"/>
    <row r="248" ht="15" customHeight="1"/>
    <row r="249" ht="9.75" customHeight="1"/>
    <row r="250" ht="9.75" customHeight="1"/>
    <row r="251" ht="15" customHeight="1"/>
    <row r="252" ht="9.75" customHeight="1"/>
    <row r="253" ht="9.75" customHeight="1"/>
    <row r="254" ht="15" customHeight="1"/>
    <row r="255" ht="9.75" customHeight="1"/>
    <row r="256" ht="9.75" customHeight="1"/>
    <row r="257" ht="15" customHeight="1"/>
    <row r="258" ht="9.75" customHeight="1"/>
    <row r="259" ht="9.75" customHeight="1"/>
    <row r="261" ht="9.75" customHeight="1"/>
    <row r="262" ht="9.75" customHeight="1"/>
    <row r="264" ht="9.75" customHeight="1"/>
    <row r="265" ht="9.75" customHeight="1"/>
    <row r="266" ht="15" customHeight="1"/>
    <row r="267" ht="9.75" customHeight="1"/>
    <row r="268" ht="9.75" customHeight="1"/>
    <row r="269" ht="15" customHeight="1"/>
    <row r="270" ht="15" customHeight="1"/>
    <row r="271" ht="15" customHeight="1"/>
    <row r="277" ht="15" customHeight="1"/>
  </sheetData>
  <sheetProtection/>
  <mergeCells count="244">
    <mergeCell ref="D145:D147"/>
    <mergeCell ref="D135:D137"/>
    <mergeCell ref="B132:B134"/>
    <mergeCell ref="C132:C134"/>
    <mergeCell ref="D132:D134"/>
    <mergeCell ref="B141:B143"/>
    <mergeCell ref="C141:C143"/>
    <mergeCell ref="D141:D143"/>
    <mergeCell ref="B138:B140"/>
    <mergeCell ref="E179:E181"/>
    <mergeCell ref="C145:C147"/>
    <mergeCell ref="D161:D163"/>
    <mergeCell ref="C161:C163"/>
    <mergeCell ref="B154:B156"/>
    <mergeCell ref="C154:C156"/>
    <mergeCell ref="D154:D156"/>
    <mergeCell ref="B158:B160"/>
    <mergeCell ref="C158:C160"/>
    <mergeCell ref="D151:D153"/>
    <mergeCell ref="D45:D47"/>
    <mergeCell ref="B194:B196"/>
    <mergeCell ref="D194:D196"/>
    <mergeCell ref="B18:B20"/>
    <mergeCell ref="B22:B24"/>
    <mergeCell ref="A36:A37"/>
    <mergeCell ref="B67:B69"/>
    <mergeCell ref="C67:C69"/>
    <mergeCell ref="C128:C130"/>
    <mergeCell ref="A164:E164"/>
    <mergeCell ref="D86:D88"/>
    <mergeCell ref="B25:B27"/>
    <mergeCell ref="B86:B88"/>
    <mergeCell ref="C12:C14"/>
    <mergeCell ref="D12:D14"/>
    <mergeCell ref="C15:C17"/>
    <mergeCell ref="B15:B17"/>
    <mergeCell ref="C61:C63"/>
    <mergeCell ref="B52:B54"/>
    <mergeCell ref="B48:B50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B151:B153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51:C153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C172:C174"/>
    <mergeCell ref="D172:D174"/>
    <mergeCell ref="B175:B177"/>
    <mergeCell ref="B182:B184"/>
    <mergeCell ref="C182:C184"/>
    <mergeCell ref="C179:C181"/>
    <mergeCell ref="D175:D177"/>
    <mergeCell ref="D61:D63"/>
    <mergeCell ref="D52:D54"/>
    <mergeCell ref="D58:D60"/>
    <mergeCell ref="C28:C30"/>
    <mergeCell ref="D28:D30"/>
    <mergeCell ref="C194:C196"/>
    <mergeCell ref="C77:C79"/>
    <mergeCell ref="D71:D73"/>
    <mergeCell ref="A96:E96"/>
    <mergeCell ref="E128:E130"/>
    <mergeCell ref="B74:B76"/>
    <mergeCell ref="C74:C76"/>
    <mergeCell ref="D74:D76"/>
    <mergeCell ref="D77:D79"/>
    <mergeCell ref="B83:B85"/>
    <mergeCell ref="B77:B79"/>
    <mergeCell ref="C83:C85"/>
    <mergeCell ref="D107:D109"/>
    <mergeCell ref="C97:C99"/>
    <mergeCell ref="D97:D99"/>
    <mergeCell ref="B100:B102"/>
    <mergeCell ref="C100:C102"/>
    <mergeCell ref="D100:D102"/>
    <mergeCell ref="B97:B99"/>
    <mergeCell ref="A131:E131"/>
    <mergeCell ref="B111:B113"/>
    <mergeCell ref="C111:C113"/>
    <mergeCell ref="D111:D113"/>
    <mergeCell ref="B114:B116"/>
    <mergeCell ref="C114:C116"/>
    <mergeCell ref="D114:D116"/>
    <mergeCell ref="E125:E127"/>
    <mergeCell ref="B125:B127"/>
    <mergeCell ref="E111:E113"/>
    <mergeCell ref="B190:B192"/>
    <mergeCell ref="C190:C192"/>
    <mergeCell ref="D190:D192"/>
    <mergeCell ref="B118:B120"/>
    <mergeCell ref="C118:C120"/>
    <mergeCell ref="D118:D120"/>
    <mergeCell ref="B165:B167"/>
    <mergeCell ref="C165:C167"/>
    <mergeCell ref="D165:D167"/>
    <mergeCell ref="B128:B130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A21:E21"/>
    <mergeCell ref="E22:E24"/>
    <mergeCell ref="E25:E27"/>
    <mergeCell ref="E28:E30"/>
    <mergeCell ref="C31:E33"/>
    <mergeCell ref="C34:E34"/>
    <mergeCell ref="B31:B33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97:E99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114:E116"/>
    <mergeCell ref="A117:E117"/>
    <mergeCell ref="E118:E120"/>
    <mergeCell ref="A121:E121"/>
    <mergeCell ref="C122:E122"/>
    <mergeCell ref="A122:A123"/>
    <mergeCell ref="B122:B123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E194:E196"/>
    <mergeCell ref="C197:E197"/>
    <mergeCell ref="C198:E198"/>
    <mergeCell ref="C199:E199"/>
    <mergeCell ref="E182:E184"/>
    <mergeCell ref="A185:E185"/>
    <mergeCell ref="E186:E188"/>
    <mergeCell ref="A189:E189"/>
    <mergeCell ref="E190:E192"/>
    <mergeCell ref="A193:E19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3" max="7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"/>
  <sheetViews>
    <sheetView showGridLines="0" view="pageBreakPreview" zoomScaleSheetLayoutView="100" workbookViewId="0" topLeftCell="A1">
      <selection activeCell="H22" sqref="H22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81"/>
      <c r="D1" s="81"/>
    </row>
    <row r="2" spans="1:5" ht="15.75">
      <c r="A2" s="19"/>
      <c r="B2" s="11" t="s">
        <v>328</v>
      </c>
      <c r="C2" s="75"/>
      <c r="D2" s="18"/>
      <c r="E2" s="103"/>
    </row>
    <row r="3" spans="1:5" ht="16.5" thickBot="1">
      <c r="A3" s="19"/>
      <c r="B3" s="14" t="s">
        <v>1238</v>
      </c>
      <c r="C3" s="75"/>
      <c r="D3" s="18"/>
      <c r="E3" s="103"/>
    </row>
    <row r="4" spans="1:10" ht="15.75" customHeight="1">
      <c r="A4" s="19"/>
      <c r="B4" s="36" t="s">
        <v>549</v>
      </c>
      <c r="C4" s="75"/>
      <c r="D4" s="18"/>
      <c r="E4" s="103"/>
      <c r="F4" s="339" t="s">
        <v>602</v>
      </c>
      <c r="G4" s="340"/>
      <c r="H4" s="340"/>
      <c r="I4" s="340"/>
      <c r="J4" s="341"/>
    </row>
    <row r="5" spans="1:10" ht="16.5" customHeight="1" thickBot="1">
      <c r="A5" s="19"/>
      <c r="B5" s="36" t="s">
        <v>550</v>
      </c>
      <c r="C5" s="75"/>
      <c r="D5" s="18"/>
      <c r="E5" s="103"/>
      <c r="F5" s="342"/>
      <c r="G5" s="343"/>
      <c r="H5" s="343"/>
      <c r="I5" s="343"/>
      <c r="J5" s="344"/>
    </row>
    <row r="6" spans="1:5" ht="15.75">
      <c r="A6" s="19"/>
      <c r="B6" s="21" t="s">
        <v>329</v>
      </c>
      <c r="C6" s="75"/>
      <c r="D6" s="76"/>
      <c r="E6" s="103"/>
    </row>
    <row r="7" spans="1:5" ht="15.75">
      <c r="A7" s="19"/>
      <c r="B7" s="21" t="s">
        <v>337</v>
      </c>
      <c r="C7" s="75"/>
      <c r="D7" s="76"/>
      <c r="E7" s="103"/>
    </row>
    <row r="8" spans="1:5" ht="15.75">
      <c r="A8" s="19"/>
      <c r="C8" s="4"/>
      <c r="D8" s="4"/>
      <c r="E8" s="103"/>
    </row>
    <row r="9" spans="1:4" ht="15.75">
      <c r="A9" s="357" t="s">
        <v>1188</v>
      </c>
      <c r="B9" s="357"/>
      <c r="C9" s="357"/>
      <c r="D9" s="357"/>
    </row>
    <row r="10" spans="1:4" ht="15">
      <c r="A10" s="386" t="s">
        <v>0</v>
      </c>
      <c r="B10" s="373" t="s">
        <v>702</v>
      </c>
      <c r="C10" s="416" t="s">
        <v>5</v>
      </c>
      <c r="D10" s="417"/>
    </row>
    <row r="11" spans="1:4" ht="15">
      <c r="A11" s="375"/>
      <c r="B11" s="373"/>
      <c r="C11" s="210" t="s">
        <v>1047</v>
      </c>
      <c r="D11" s="210" t="s">
        <v>1048</v>
      </c>
    </row>
    <row r="12" spans="1:4" ht="15">
      <c r="A12" s="406" t="s">
        <v>1016</v>
      </c>
      <c r="B12" s="407"/>
      <c r="C12" s="407"/>
      <c r="D12" s="408"/>
    </row>
    <row r="13" spans="1:4" ht="15">
      <c r="A13" s="146" t="s">
        <v>1042</v>
      </c>
      <c r="B13" s="378" t="s">
        <v>761</v>
      </c>
      <c r="C13" s="412">
        <v>74</v>
      </c>
      <c r="D13" s="367">
        <v>94</v>
      </c>
    </row>
    <row r="14" spans="1:4" ht="9.75" customHeight="1">
      <c r="A14" s="140" t="s">
        <v>767</v>
      </c>
      <c r="B14" s="376"/>
      <c r="C14" s="413"/>
      <c r="D14" s="368"/>
    </row>
    <row r="15" spans="1:4" ht="9.75" customHeight="1">
      <c r="A15" s="140" t="s">
        <v>1043</v>
      </c>
      <c r="B15" s="377"/>
      <c r="C15" s="414"/>
      <c r="D15" s="369"/>
    </row>
    <row r="16" spans="1:4" ht="15">
      <c r="A16" s="146" t="s">
        <v>1044</v>
      </c>
      <c r="B16" s="378" t="s">
        <v>1045</v>
      </c>
      <c r="C16" s="412">
        <v>91</v>
      </c>
      <c r="D16" s="367">
        <v>121</v>
      </c>
    </row>
    <row r="17" spans="1:4" ht="9.75" customHeight="1">
      <c r="A17" s="140" t="s">
        <v>767</v>
      </c>
      <c r="B17" s="376"/>
      <c r="C17" s="413"/>
      <c r="D17" s="368"/>
    </row>
    <row r="18" spans="1:4" ht="9.75" customHeight="1">
      <c r="A18" s="140" t="s">
        <v>1046</v>
      </c>
      <c r="B18" s="377"/>
      <c r="C18" s="414"/>
      <c r="D18" s="369"/>
    </row>
    <row r="19" spans="1:4" ht="15">
      <c r="A19" s="406" t="s">
        <v>1015</v>
      </c>
      <c r="B19" s="407"/>
      <c r="C19" s="407"/>
      <c r="D19" s="408"/>
    </row>
    <row r="20" spans="1:4" ht="15">
      <c r="A20" s="146" t="s">
        <v>1049</v>
      </c>
      <c r="B20" s="378" t="s">
        <v>1050</v>
      </c>
      <c r="C20" s="367">
        <v>81</v>
      </c>
      <c r="D20" s="409">
        <v>111</v>
      </c>
    </row>
    <row r="21" spans="1:4" ht="9.75" customHeight="1">
      <c r="A21" s="140" t="s">
        <v>767</v>
      </c>
      <c r="B21" s="376"/>
      <c r="C21" s="368"/>
      <c r="D21" s="410"/>
    </row>
    <row r="22" spans="1:4" ht="9.75" customHeight="1">
      <c r="A22" s="140" t="s">
        <v>1051</v>
      </c>
      <c r="B22" s="377"/>
      <c r="C22" s="369"/>
      <c r="D22" s="411"/>
    </row>
    <row r="23" spans="1:4" ht="15">
      <c r="A23" s="146" t="s">
        <v>647</v>
      </c>
      <c r="B23" s="378" t="s">
        <v>766</v>
      </c>
      <c r="C23" s="367">
        <v>90</v>
      </c>
      <c r="D23" s="409">
        <v>120</v>
      </c>
    </row>
    <row r="24" spans="1:4" ht="9.75" customHeight="1">
      <c r="A24" s="140" t="s">
        <v>767</v>
      </c>
      <c r="B24" s="376"/>
      <c r="C24" s="368"/>
      <c r="D24" s="410"/>
    </row>
    <row r="25" spans="1:4" ht="9.75" customHeight="1">
      <c r="A25" s="140" t="s">
        <v>1051</v>
      </c>
      <c r="B25" s="377"/>
      <c r="C25" s="369"/>
      <c r="D25" s="411"/>
    </row>
    <row r="26" spans="1:4" ht="15">
      <c r="A26" s="146" t="s">
        <v>1052</v>
      </c>
      <c r="B26" s="378" t="s">
        <v>1053</v>
      </c>
      <c r="C26" s="412">
        <v>100</v>
      </c>
      <c r="D26" s="367">
        <v>130</v>
      </c>
    </row>
    <row r="27" spans="1:4" ht="9.75" customHeight="1">
      <c r="A27" s="140" t="s">
        <v>767</v>
      </c>
      <c r="B27" s="376"/>
      <c r="C27" s="413"/>
      <c r="D27" s="368"/>
    </row>
    <row r="28" spans="1:4" ht="9.75" customHeight="1">
      <c r="A28" s="141" t="s">
        <v>768</v>
      </c>
      <c r="B28" s="376"/>
      <c r="C28" s="414"/>
      <c r="D28" s="369"/>
    </row>
    <row r="29" spans="1:4" ht="15">
      <c r="A29" s="146" t="s">
        <v>699</v>
      </c>
      <c r="B29" s="415" t="s">
        <v>765</v>
      </c>
      <c r="C29" s="367">
        <v>176</v>
      </c>
      <c r="D29" s="367">
        <v>206</v>
      </c>
    </row>
    <row r="30" spans="1:4" ht="9.75" customHeight="1">
      <c r="A30" s="140" t="s">
        <v>763</v>
      </c>
      <c r="B30" s="399"/>
      <c r="C30" s="368"/>
      <c r="D30" s="368"/>
    </row>
    <row r="31" spans="1:4" ht="9.75" customHeight="1">
      <c r="A31" s="141" t="s">
        <v>764</v>
      </c>
      <c r="B31" s="400"/>
      <c r="C31" s="369"/>
      <c r="D31" s="369"/>
    </row>
    <row r="32" spans="1:4" ht="15">
      <c r="A32" s="406" t="s">
        <v>1014</v>
      </c>
      <c r="B32" s="407"/>
      <c r="C32" s="407"/>
      <c r="D32" s="408"/>
    </row>
    <row r="33" spans="1:4" ht="15">
      <c r="A33" s="147" t="s">
        <v>648</v>
      </c>
      <c r="B33" s="415" t="s">
        <v>1054</v>
      </c>
      <c r="C33" s="367">
        <v>102</v>
      </c>
      <c r="D33" s="367">
        <v>132</v>
      </c>
    </row>
    <row r="34" spans="1:4" ht="9.75" customHeight="1">
      <c r="A34" s="140" t="s">
        <v>767</v>
      </c>
      <c r="B34" s="399"/>
      <c r="C34" s="368"/>
      <c r="D34" s="368"/>
    </row>
    <row r="35" spans="1:4" ht="9.75" customHeight="1">
      <c r="A35" s="140" t="s">
        <v>768</v>
      </c>
      <c r="B35" s="400"/>
      <c r="C35" s="369"/>
      <c r="D35" s="369"/>
    </row>
    <row r="36" spans="1:4" ht="15">
      <c r="A36" s="146" t="s">
        <v>1055</v>
      </c>
      <c r="B36" s="378" t="s">
        <v>1056</v>
      </c>
      <c r="C36" s="367">
        <v>90</v>
      </c>
      <c r="D36" s="409">
        <v>120</v>
      </c>
    </row>
    <row r="37" spans="1:4" ht="9.75" customHeight="1">
      <c r="A37" s="140" t="s">
        <v>767</v>
      </c>
      <c r="B37" s="376"/>
      <c r="C37" s="368"/>
      <c r="D37" s="410"/>
    </row>
    <row r="38" spans="1:4" ht="9.75" customHeight="1">
      <c r="A38" s="140" t="s">
        <v>768</v>
      </c>
      <c r="B38" s="377"/>
      <c r="C38" s="369"/>
      <c r="D38" s="411"/>
    </row>
    <row r="39" spans="1:4" ht="15">
      <c r="A39" s="146" t="s">
        <v>1057</v>
      </c>
      <c r="B39" s="378" t="s">
        <v>1054</v>
      </c>
      <c r="C39" s="412">
        <v>111</v>
      </c>
      <c r="D39" s="367">
        <v>141</v>
      </c>
    </row>
    <row r="40" spans="1:4" ht="9.75" customHeight="1">
      <c r="A40" s="140" t="s">
        <v>767</v>
      </c>
      <c r="B40" s="376"/>
      <c r="C40" s="413"/>
      <c r="D40" s="368"/>
    </row>
    <row r="41" spans="1:4" ht="9.75" customHeight="1">
      <c r="A41" s="141" t="s">
        <v>768</v>
      </c>
      <c r="B41" s="376"/>
      <c r="C41" s="414"/>
      <c r="D41" s="369"/>
    </row>
    <row r="42" spans="1:4" ht="15">
      <c r="A42" s="146" t="s">
        <v>700</v>
      </c>
      <c r="B42" s="370" t="s">
        <v>771</v>
      </c>
      <c r="C42" s="418">
        <v>191</v>
      </c>
      <c r="D42" s="367">
        <v>211</v>
      </c>
    </row>
    <row r="43" spans="1:4" ht="9.75" customHeight="1">
      <c r="A43" s="140" t="s">
        <v>769</v>
      </c>
      <c r="B43" s="371"/>
      <c r="C43" s="419"/>
      <c r="D43" s="368"/>
    </row>
    <row r="44" spans="1:4" ht="9.75" customHeight="1">
      <c r="A44" s="141" t="s">
        <v>770</v>
      </c>
      <c r="B44" s="372"/>
      <c r="C44" s="420"/>
      <c r="D44" s="369"/>
    </row>
    <row r="45" spans="1:4" ht="20.25" customHeight="1">
      <c r="A45" s="218" t="s">
        <v>1058</v>
      </c>
      <c r="B45" s="219" t="s">
        <v>4</v>
      </c>
      <c r="C45" s="365">
        <v>200</v>
      </c>
      <c r="D45" s="365"/>
    </row>
    <row r="46" spans="1:4" ht="15.75">
      <c r="A46" s="357" t="s">
        <v>1189</v>
      </c>
      <c r="B46" s="357"/>
      <c r="C46" s="357"/>
      <c r="D46" s="357"/>
    </row>
    <row r="47" spans="1:4" ht="15">
      <c r="A47" s="386" t="s">
        <v>0</v>
      </c>
      <c r="B47" s="373" t="s">
        <v>702</v>
      </c>
      <c r="C47" s="416" t="s">
        <v>5</v>
      </c>
      <c r="D47" s="417"/>
    </row>
    <row r="48" spans="1:4" ht="15">
      <c r="A48" s="375"/>
      <c r="B48" s="373"/>
      <c r="C48" s="210" t="s">
        <v>1047</v>
      </c>
      <c r="D48" s="210" t="s">
        <v>1048</v>
      </c>
    </row>
    <row r="49" spans="1:4" ht="15">
      <c r="A49" s="406" t="s">
        <v>1016</v>
      </c>
      <c r="B49" s="407"/>
      <c r="C49" s="407"/>
      <c r="D49" s="408"/>
    </row>
    <row r="50" spans="1:4" ht="15">
      <c r="A50" s="146" t="s">
        <v>1042</v>
      </c>
      <c r="B50" s="378" t="s">
        <v>1190</v>
      </c>
      <c r="C50" s="412">
        <v>94</v>
      </c>
      <c r="D50" s="367">
        <v>114</v>
      </c>
    </row>
    <row r="51" spans="1:4" ht="15">
      <c r="A51" s="140" t="s">
        <v>767</v>
      </c>
      <c r="B51" s="376"/>
      <c r="C51" s="413"/>
      <c r="D51" s="368"/>
    </row>
    <row r="52" spans="1:4" ht="15">
      <c r="A52" s="140" t="s">
        <v>1043</v>
      </c>
      <c r="B52" s="377"/>
      <c r="C52" s="414"/>
      <c r="D52" s="369"/>
    </row>
    <row r="53" spans="1:4" ht="15">
      <c r="A53" s="146" t="s">
        <v>1044</v>
      </c>
      <c r="B53" s="378" t="s">
        <v>1191</v>
      </c>
      <c r="C53" s="412">
        <v>121</v>
      </c>
      <c r="D53" s="367">
        <v>141</v>
      </c>
    </row>
    <row r="54" spans="1:4" ht="15">
      <c r="A54" s="140" t="s">
        <v>767</v>
      </c>
      <c r="B54" s="376"/>
      <c r="C54" s="413"/>
      <c r="D54" s="368"/>
    </row>
    <row r="55" spans="1:4" ht="15">
      <c r="A55" s="140" t="s">
        <v>1046</v>
      </c>
      <c r="B55" s="377"/>
      <c r="C55" s="414"/>
      <c r="D55" s="369"/>
    </row>
    <row r="56" spans="1:4" ht="15">
      <c r="A56" s="406" t="s">
        <v>1015</v>
      </c>
      <c r="B56" s="407"/>
      <c r="C56" s="407"/>
      <c r="D56" s="408"/>
    </row>
    <row r="57" spans="1:4" ht="15">
      <c r="A57" s="146" t="s">
        <v>1049</v>
      </c>
      <c r="B57" s="378" t="s">
        <v>1192</v>
      </c>
      <c r="C57" s="367">
        <v>111</v>
      </c>
      <c r="D57" s="409">
        <v>131</v>
      </c>
    </row>
    <row r="58" spans="1:4" ht="15">
      <c r="A58" s="140" t="s">
        <v>767</v>
      </c>
      <c r="B58" s="376"/>
      <c r="C58" s="368"/>
      <c r="D58" s="410"/>
    </row>
    <row r="59" spans="1:4" ht="15">
      <c r="A59" s="140" t="s">
        <v>1051</v>
      </c>
      <c r="B59" s="377"/>
      <c r="C59" s="369"/>
      <c r="D59" s="411"/>
    </row>
    <row r="60" spans="1:4" ht="15">
      <c r="A60" s="146" t="s">
        <v>647</v>
      </c>
      <c r="B60" s="378" t="s">
        <v>1193</v>
      </c>
      <c r="C60" s="367">
        <v>120</v>
      </c>
      <c r="D60" s="409">
        <v>140</v>
      </c>
    </row>
    <row r="61" spans="1:4" ht="15">
      <c r="A61" s="140" t="s">
        <v>767</v>
      </c>
      <c r="B61" s="376"/>
      <c r="C61" s="368"/>
      <c r="D61" s="410"/>
    </row>
    <row r="62" spans="1:4" ht="15">
      <c r="A62" s="140" t="s">
        <v>1051</v>
      </c>
      <c r="B62" s="377"/>
      <c r="C62" s="369"/>
      <c r="D62" s="411"/>
    </row>
    <row r="63" spans="1:4" ht="15">
      <c r="A63" s="146" t="s">
        <v>1052</v>
      </c>
      <c r="B63" s="378" t="s">
        <v>1194</v>
      </c>
      <c r="C63" s="412">
        <v>130</v>
      </c>
      <c r="D63" s="367">
        <v>150</v>
      </c>
    </row>
    <row r="64" spans="1:4" ht="15">
      <c r="A64" s="140" t="s">
        <v>767</v>
      </c>
      <c r="B64" s="376"/>
      <c r="C64" s="413"/>
      <c r="D64" s="368"/>
    </row>
    <row r="65" spans="1:4" ht="15">
      <c r="A65" s="141" t="s">
        <v>768</v>
      </c>
      <c r="B65" s="376"/>
      <c r="C65" s="414"/>
      <c r="D65" s="369"/>
    </row>
    <row r="66" spans="1:4" ht="15">
      <c r="A66" s="146" t="s">
        <v>699</v>
      </c>
      <c r="B66" s="415" t="s">
        <v>1195</v>
      </c>
      <c r="C66" s="367">
        <v>206</v>
      </c>
      <c r="D66" s="367">
        <v>226</v>
      </c>
    </row>
    <row r="67" spans="1:4" ht="15">
      <c r="A67" s="140" t="s">
        <v>763</v>
      </c>
      <c r="B67" s="399"/>
      <c r="C67" s="368"/>
      <c r="D67" s="368"/>
    </row>
    <row r="68" spans="1:4" ht="15">
      <c r="A68" s="141" t="s">
        <v>764</v>
      </c>
      <c r="B68" s="400"/>
      <c r="C68" s="369"/>
      <c r="D68" s="369"/>
    </row>
    <row r="69" spans="1:4" ht="15">
      <c r="A69" s="406" t="s">
        <v>1014</v>
      </c>
      <c r="B69" s="407"/>
      <c r="C69" s="407"/>
      <c r="D69" s="408"/>
    </row>
    <row r="70" spans="1:4" ht="15">
      <c r="A70" s="147" t="s">
        <v>648</v>
      </c>
      <c r="B70" s="415" t="s">
        <v>1196</v>
      </c>
      <c r="C70" s="367">
        <v>132</v>
      </c>
      <c r="D70" s="367">
        <v>152</v>
      </c>
    </row>
    <row r="71" spans="1:4" ht="15">
      <c r="A71" s="140" t="s">
        <v>767</v>
      </c>
      <c r="B71" s="399"/>
      <c r="C71" s="368"/>
      <c r="D71" s="368"/>
    </row>
    <row r="72" spans="1:4" ht="15">
      <c r="A72" s="140" t="s">
        <v>768</v>
      </c>
      <c r="B72" s="400"/>
      <c r="C72" s="369"/>
      <c r="D72" s="369"/>
    </row>
    <row r="73" spans="1:4" ht="15">
      <c r="A73" s="146" t="s">
        <v>1055</v>
      </c>
      <c r="B73" s="378" t="s">
        <v>1197</v>
      </c>
      <c r="C73" s="367">
        <v>120</v>
      </c>
      <c r="D73" s="409">
        <v>140</v>
      </c>
    </row>
    <row r="74" spans="1:4" ht="15">
      <c r="A74" s="140" t="s">
        <v>767</v>
      </c>
      <c r="B74" s="376"/>
      <c r="C74" s="368"/>
      <c r="D74" s="410"/>
    </row>
    <row r="75" spans="1:4" ht="15">
      <c r="A75" s="140" t="s">
        <v>768</v>
      </c>
      <c r="B75" s="377"/>
      <c r="C75" s="369"/>
      <c r="D75" s="411"/>
    </row>
    <row r="76" spans="1:4" ht="15">
      <c r="A76" s="146" t="s">
        <v>1057</v>
      </c>
      <c r="B76" s="378" t="s">
        <v>1196</v>
      </c>
      <c r="C76" s="412">
        <v>141</v>
      </c>
      <c r="D76" s="367">
        <v>161</v>
      </c>
    </row>
    <row r="77" spans="1:4" ht="15">
      <c r="A77" s="140" t="s">
        <v>767</v>
      </c>
      <c r="B77" s="376"/>
      <c r="C77" s="413"/>
      <c r="D77" s="368"/>
    </row>
    <row r="78" spans="1:4" ht="15">
      <c r="A78" s="141" t="s">
        <v>768</v>
      </c>
      <c r="B78" s="376"/>
      <c r="C78" s="414"/>
      <c r="D78" s="369"/>
    </row>
    <row r="79" spans="1:4" ht="15">
      <c r="A79" s="146" t="s">
        <v>700</v>
      </c>
      <c r="B79" s="370" t="s">
        <v>711</v>
      </c>
      <c r="C79" s="418">
        <v>211</v>
      </c>
      <c r="D79" s="367">
        <v>231</v>
      </c>
    </row>
    <row r="80" spans="1:4" ht="15">
      <c r="A80" s="140" t="s">
        <v>769</v>
      </c>
      <c r="B80" s="371"/>
      <c r="C80" s="419"/>
      <c r="D80" s="368"/>
    </row>
    <row r="81" spans="1:4" ht="15">
      <c r="A81" s="141" t="s">
        <v>770</v>
      </c>
      <c r="B81" s="372"/>
      <c r="C81" s="420"/>
      <c r="D81" s="369"/>
    </row>
    <row r="82" spans="1:4" ht="15">
      <c r="A82" s="218" t="s">
        <v>1058</v>
      </c>
      <c r="B82" s="219" t="s">
        <v>4</v>
      </c>
      <c r="C82" s="365">
        <v>200</v>
      </c>
      <c r="D82" s="365"/>
    </row>
  </sheetData>
  <sheetProtection/>
  <mergeCells count="77">
    <mergeCell ref="C82:D82"/>
    <mergeCell ref="B79:B81"/>
    <mergeCell ref="C79:C81"/>
    <mergeCell ref="D79:D81"/>
    <mergeCell ref="B76:B78"/>
    <mergeCell ref="C76:C78"/>
    <mergeCell ref="D76:D78"/>
    <mergeCell ref="B73:B75"/>
    <mergeCell ref="C73:C75"/>
    <mergeCell ref="D73:D75"/>
    <mergeCell ref="B70:B72"/>
    <mergeCell ref="C70:C72"/>
    <mergeCell ref="D70:D72"/>
    <mergeCell ref="A69:D69"/>
    <mergeCell ref="B66:B68"/>
    <mergeCell ref="C66:C68"/>
    <mergeCell ref="D66:D68"/>
    <mergeCell ref="B63:B65"/>
    <mergeCell ref="C63:C65"/>
    <mergeCell ref="D63:D65"/>
    <mergeCell ref="B60:B62"/>
    <mergeCell ref="C60:C62"/>
    <mergeCell ref="D60:D62"/>
    <mergeCell ref="B57:B59"/>
    <mergeCell ref="C57:C59"/>
    <mergeCell ref="D57:D59"/>
    <mergeCell ref="A56:D56"/>
    <mergeCell ref="B53:B55"/>
    <mergeCell ref="C53:C55"/>
    <mergeCell ref="D53:D55"/>
    <mergeCell ref="B50:B52"/>
    <mergeCell ref="C50:C52"/>
    <mergeCell ref="D50:D52"/>
    <mergeCell ref="A49:D49"/>
    <mergeCell ref="A47:A48"/>
    <mergeCell ref="B47:B48"/>
    <mergeCell ref="C47:D47"/>
    <mergeCell ref="A46:D46"/>
    <mergeCell ref="C39:C41"/>
    <mergeCell ref="D39:D41"/>
    <mergeCell ref="C45:D45"/>
    <mergeCell ref="D42:D44"/>
    <mergeCell ref="B39:B41"/>
    <mergeCell ref="C42:C44"/>
    <mergeCell ref="B16:B18"/>
    <mergeCell ref="C16:C18"/>
    <mergeCell ref="C33:C35"/>
    <mergeCell ref="B33:B35"/>
    <mergeCell ref="B42:B44"/>
    <mergeCell ref="C29:C31"/>
    <mergeCell ref="A32:D32"/>
    <mergeCell ref="C20:C22"/>
    <mergeCell ref="B36:B38"/>
    <mergeCell ref="C26:C28"/>
    <mergeCell ref="D26:D28"/>
    <mergeCell ref="A19:D19"/>
    <mergeCell ref="B13:B15"/>
    <mergeCell ref="D13:D15"/>
    <mergeCell ref="B20:B22"/>
    <mergeCell ref="C36:C38"/>
    <mergeCell ref="D36:D38"/>
    <mergeCell ref="D33:D35"/>
    <mergeCell ref="D29:D31"/>
    <mergeCell ref="A9:D9"/>
    <mergeCell ref="B29:B31"/>
    <mergeCell ref="A10:A11"/>
    <mergeCell ref="B10:B11"/>
    <mergeCell ref="C10:D10"/>
    <mergeCell ref="B26:B28"/>
    <mergeCell ref="F4:J5"/>
    <mergeCell ref="A12:D12"/>
    <mergeCell ref="B23:B25"/>
    <mergeCell ref="C23:C25"/>
    <mergeCell ref="D23:D25"/>
    <mergeCell ref="D16:D18"/>
    <mergeCell ref="C13:C15"/>
    <mergeCell ref="D20:D22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showGridLines="0" view="pageBreakPreview" zoomScaleSheetLayoutView="100" workbookViewId="0" topLeftCell="A73">
      <selection activeCell="C87" sqref="C87:C89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81"/>
      <c r="D1" s="81"/>
      <c r="E1" s="81"/>
    </row>
    <row r="2" spans="1:6" ht="15.75">
      <c r="A2" s="19"/>
      <c r="B2" s="11" t="s">
        <v>328</v>
      </c>
      <c r="C2" s="75"/>
      <c r="D2" s="18"/>
      <c r="E2" s="18"/>
      <c r="F2" s="103"/>
    </row>
    <row r="3" spans="1:6" ht="16.5" thickBot="1">
      <c r="A3" s="19"/>
      <c r="B3" s="14" t="s">
        <v>1238</v>
      </c>
      <c r="C3" s="75"/>
      <c r="D3" s="18"/>
      <c r="E3" s="18"/>
      <c r="F3" s="103"/>
    </row>
    <row r="4" spans="1:11" ht="15.75" customHeight="1">
      <c r="A4" s="19"/>
      <c r="B4" s="36" t="s">
        <v>549</v>
      </c>
      <c r="C4" s="75"/>
      <c r="D4" s="18"/>
      <c r="E4" s="18"/>
      <c r="F4" s="103"/>
      <c r="G4" s="339" t="s">
        <v>602</v>
      </c>
      <c r="H4" s="340"/>
      <c r="I4" s="340"/>
      <c r="J4" s="340"/>
      <c r="K4" s="341"/>
    </row>
    <row r="5" spans="1:11" ht="16.5" customHeight="1" thickBot="1">
      <c r="A5" s="19"/>
      <c r="B5" s="36" t="s">
        <v>550</v>
      </c>
      <c r="C5" s="75"/>
      <c r="D5" s="18"/>
      <c r="E5" s="18"/>
      <c r="F5" s="103"/>
      <c r="G5" s="342"/>
      <c r="H5" s="343"/>
      <c r="I5" s="343"/>
      <c r="J5" s="343"/>
      <c r="K5" s="344"/>
    </row>
    <row r="6" spans="1:6" ht="15.75">
      <c r="A6" s="19"/>
      <c r="B6" s="21" t="s">
        <v>329</v>
      </c>
      <c r="C6" s="75"/>
      <c r="D6" s="76"/>
      <c r="E6" s="76"/>
      <c r="F6" s="103"/>
    </row>
    <row r="7" spans="1:6" ht="15.75">
      <c r="A7" s="19"/>
      <c r="B7" s="21" t="s">
        <v>337</v>
      </c>
      <c r="C7" s="75"/>
      <c r="D7" s="76"/>
      <c r="E7" s="76"/>
      <c r="F7" s="103"/>
    </row>
    <row r="8" spans="1:6" ht="15.75">
      <c r="A8" s="19"/>
      <c r="C8" s="4"/>
      <c r="D8" s="4"/>
      <c r="E8" s="4"/>
      <c r="F8" s="103"/>
    </row>
    <row r="9" spans="1:5" ht="15.75">
      <c r="A9" s="427" t="s">
        <v>9</v>
      </c>
      <c r="B9" s="427"/>
      <c r="C9" s="427"/>
      <c r="D9" s="427"/>
      <c r="E9" s="427"/>
    </row>
    <row r="10" spans="1:5" ht="15" customHeight="1">
      <c r="A10" s="386" t="s">
        <v>0</v>
      </c>
      <c r="B10" s="373" t="s">
        <v>702</v>
      </c>
      <c r="C10" s="373" t="s">
        <v>5</v>
      </c>
      <c r="D10" s="373"/>
      <c r="E10" s="373"/>
    </row>
    <row r="11" spans="1:5" ht="15">
      <c r="A11" s="374"/>
      <c r="B11" s="373"/>
      <c r="C11" s="210" t="s">
        <v>1307</v>
      </c>
      <c r="D11" s="210" t="s">
        <v>1308</v>
      </c>
      <c r="E11" s="210" t="s">
        <v>1309</v>
      </c>
    </row>
    <row r="12" spans="1:5" ht="15">
      <c r="A12" s="366" t="s">
        <v>1016</v>
      </c>
      <c r="B12" s="366"/>
      <c r="C12" s="366"/>
      <c r="D12" s="366"/>
      <c r="E12" s="366"/>
    </row>
    <row r="13" spans="1:5" ht="15">
      <c r="A13" s="322" t="s">
        <v>799</v>
      </c>
      <c r="B13" s="371" t="s">
        <v>738</v>
      </c>
      <c r="C13" s="421">
        <v>360</v>
      </c>
      <c r="D13" s="421">
        <v>367</v>
      </c>
      <c r="E13" s="428">
        <v>385</v>
      </c>
    </row>
    <row r="14" spans="1:5" ht="9.75" customHeight="1">
      <c r="A14" s="140" t="s">
        <v>721</v>
      </c>
      <c r="B14" s="371"/>
      <c r="C14" s="421"/>
      <c r="D14" s="421"/>
      <c r="E14" s="428"/>
    </row>
    <row r="15" spans="1:5" ht="9.75" customHeight="1">
      <c r="A15" s="140" t="s">
        <v>719</v>
      </c>
      <c r="B15" s="372"/>
      <c r="C15" s="422"/>
      <c r="D15" s="422"/>
      <c r="E15" s="428"/>
    </row>
    <row r="16" spans="1:5" ht="15">
      <c r="A16" s="148" t="s">
        <v>803</v>
      </c>
      <c r="B16" s="370" t="s">
        <v>1060</v>
      </c>
      <c r="C16" s="393">
        <v>721</v>
      </c>
      <c r="D16" s="367">
        <v>735</v>
      </c>
      <c r="E16" s="365">
        <v>770</v>
      </c>
    </row>
    <row r="17" spans="1:5" ht="9.75" customHeight="1">
      <c r="A17" s="140" t="s">
        <v>748</v>
      </c>
      <c r="B17" s="371"/>
      <c r="C17" s="394"/>
      <c r="D17" s="368"/>
      <c r="E17" s="365"/>
    </row>
    <row r="18" spans="1:5" ht="9.75" customHeight="1">
      <c r="A18" s="140" t="s">
        <v>742</v>
      </c>
      <c r="B18" s="372"/>
      <c r="C18" s="395"/>
      <c r="D18" s="369"/>
      <c r="E18" s="365"/>
    </row>
    <row r="19" spans="1:5" ht="15">
      <c r="A19" s="366" t="s">
        <v>1015</v>
      </c>
      <c r="B19" s="366"/>
      <c r="C19" s="366"/>
      <c r="D19" s="366"/>
      <c r="E19" s="366"/>
    </row>
    <row r="20" spans="1:5" ht="15">
      <c r="A20" s="322" t="s">
        <v>800</v>
      </c>
      <c r="B20" s="371" t="s">
        <v>739</v>
      </c>
      <c r="C20" s="394">
        <v>478</v>
      </c>
      <c r="D20" s="368">
        <v>488</v>
      </c>
      <c r="E20" s="365">
        <v>512</v>
      </c>
    </row>
    <row r="21" spans="1:5" ht="9.75" customHeight="1">
      <c r="A21" s="140" t="s">
        <v>734</v>
      </c>
      <c r="B21" s="371"/>
      <c r="C21" s="394"/>
      <c r="D21" s="368"/>
      <c r="E21" s="365"/>
    </row>
    <row r="22" spans="1:5" ht="9.75" customHeight="1">
      <c r="A22" s="140" t="s">
        <v>1097</v>
      </c>
      <c r="B22" s="372"/>
      <c r="C22" s="395"/>
      <c r="D22" s="369"/>
      <c r="E22" s="365"/>
    </row>
    <row r="23" spans="1:5" ht="15">
      <c r="A23" s="148" t="s">
        <v>804</v>
      </c>
      <c r="B23" s="370" t="s">
        <v>1098</v>
      </c>
      <c r="C23" s="393">
        <v>954</v>
      </c>
      <c r="D23" s="367">
        <v>974</v>
      </c>
      <c r="E23" s="365">
        <v>1022</v>
      </c>
    </row>
    <row r="24" spans="1:5" ht="9.75" customHeight="1">
      <c r="A24" s="140" t="s">
        <v>748</v>
      </c>
      <c r="B24" s="371"/>
      <c r="C24" s="394"/>
      <c r="D24" s="368"/>
      <c r="E24" s="365"/>
    </row>
    <row r="25" spans="1:5" ht="9.75" customHeight="1">
      <c r="A25" s="140" t="s">
        <v>1012</v>
      </c>
      <c r="B25" s="372"/>
      <c r="C25" s="395"/>
      <c r="D25" s="369"/>
      <c r="E25" s="365"/>
    </row>
    <row r="26" spans="1:5" ht="15">
      <c r="A26" s="148" t="s">
        <v>1096</v>
      </c>
      <c r="B26" s="370" t="s">
        <v>750</v>
      </c>
      <c r="C26" s="393">
        <v>1133</v>
      </c>
      <c r="D26" s="367">
        <v>1156</v>
      </c>
      <c r="E26" s="365">
        <v>1213</v>
      </c>
    </row>
    <row r="27" spans="1:5" ht="9.75" customHeight="1">
      <c r="A27" s="140" t="s">
        <v>754</v>
      </c>
      <c r="B27" s="371"/>
      <c r="C27" s="394"/>
      <c r="D27" s="368"/>
      <c r="E27" s="365"/>
    </row>
    <row r="28" spans="1:5" ht="9.75" customHeight="1">
      <c r="A28" s="140" t="s">
        <v>1067</v>
      </c>
      <c r="B28" s="372"/>
      <c r="C28" s="395"/>
      <c r="D28" s="369"/>
      <c r="E28" s="365"/>
    </row>
    <row r="29" spans="1:5" ht="15">
      <c r="A29" s="366" t="s">
        <v>1014</v>
      </c>
      <c r="B29" s="366"/>
      <c r="C29" s="366"/>
      <c r="D29" s="366"/>
      <c r="E29" s="366"/>
    </row>
    <row r="30" spans="1:5" ht="15">
      <c r="A30" s="322" t="s">
        <v>801</v>
      </c>
      <c r="B30" s="371" t="s">
        <v>1100</v>
      </c>
      <c r="C30" s="394">
        <v>568</v>
      </c>
      <c r="D30" s="368">
        <v>579</v>
      </c>
      <c r="E30" s="365">
        <v>608</v>
      </c>
    </row>
    <row r="31" spans="1:5" ht="9.75" customHeight="1">
      <c r="A31" s="140" t="s">
        <v>737</v>
      </c>
      <c r="B31" s="371"/>
      <c r="C31" s="394"/>
      <c r="D31" s="368"/>
      <c r="E31" s="365"/>
    </row>
    <row r="32" spans="1:5" ht="9.75" customHeight="1">
      <c r="A32" s="140" t="s">
        <v>802</v>
      </c>
      <c r="B32" s="372"/>
      <c r="C32" s="395"/>
      <c r="D32" s="369"/>
      <c r="E32" s="365"/>
    </row>
    <row r="33" spans="1:5" ht="15">
      <c r="A33" s="148" t="s">
        <v>806</v>
      </c>
      <c r="B33" s="370" t="s">
        <v>1018</v>
      </c>
      <c r="C33" s="393">
        <v>1208</v>
      </c>
      <c r="D33" s="367">
        <v>1232</v>
      </c>
      <c r="E33" s="365">
        <v>1294</v>
      </c>
    </row>
    <row r="34" spans="1:5" ht="9.75" customHeight="1">
      <c r="A34" s="140" t="s">
        <v>748</v>
      </c>
      <c r="B34" s="371"/>
      <c r="C34" s="394"/>
      <c r="D34" s="368"/>
      <c r="E34" s="365"/>
    </row>
    <row r="35" spans="1:5" ht="9.75" customHeight="1">
      <c r="A35" s="140" t="s">
        <v>756</v>
      </c>
      <c r="B35" s="372"/>
      <c r="C35" s="395"/>
      <c r="D35" s="369"/>
      <c r="E35" s="365"/>
    </row>
    <row r="36" spans="1:5" ht="15">
      <c r="A36" s="148" t="s">
        <v>1099</v>
      </c>
      <c r="B36" s="370" t="s">
        <v>1101</v>
      </c>
      <c r="C36" s="393">
        <v>1343</v>
      </c>
      <c r="D36" s="367">
        <v>1370</v>
      </c>
      <c r="E36" s="365">
        <v>1438</v>
      </c>
    </row>
    <row r="37" spans="1:5" ht="9.75" customHeight="1">
      <c r="A37" s="140" t="s">
        <v>748</v>
      </c>
      <c r="B37" s="371"/>
      <c r="C37" s="394"/>
      <c r="D37" s="368"/>
      <c r="E37" s="365"/>
    </row>
    <row r="38" spans="1:5" ht="9.75" customHeight="1">
      <c r="A38" s="140" t="s">
        <v>781</v>
      </c>
      <c r="B38" s="372"/>
      <c r="C38" s="395"/>
      <c r="D38" s="369"/>
      <c r="E38" s="365"/>
    </row>
    <row r="39" spans="1:5" ht="15">
      <c r="A39" s="366" t="s">
        <v>1013</v>
      </c>
      <c r="B39" s="366"/>
      <c r="C39" s="366"/>
      <c r="D39" s="366"/>
      <c r="E39" s="366"/>
    </row>
    <row r="40" spans="1:5" ht="15">
      <c r="A40" s="322" t="s">
        <v>807</v>
      </c>
      <c r="B40" s="371" t="s">
        <v>1076</v>
      </c>
      <c r="C40" s="394">
        <v>1232</v>
      </c>
      <c r="D40" s="368">
        <v>1256</v>
      </c>
      <c r="E40" s="365">
        <v>1319</v>
      </c>
    </row>
    <row r="41" spans="1:5" ht="9.75" customHeight="1">
      <c r="A41" s="140" t="s">
        <v>748</v>
      </c>
      <c r="B41" s="371"/>
      <c r="C41" s="394"/>
      <c r="D41" s="368"/>
      <c r="E41" s="365"/>
    </row>
    <row r="42" spans="1:5" ht="9.75" customHeight="1">
      <c r="A42" s="140" t="s">
        <v>781</v>
      </c>
      <c r="B42" s="372"/>
      <c r="C42" s="395"/>
      <c r="D42" s="369"/>
      <c r="E42" s="365"/>
    </row>
    <row r="43" spans="1:5" ht="15">
      <c r="A43" s="148" t="s">
        <v>1102</v>
      </c>
      <c r="B43" s="370" t="s">
        <v>1077</v>
      </c>
      <c r="C43" s="393">
        <v>1462</v>
      </c>
      <c r="D43" s="367">
        <v>1491</v>
      </c>
      <c r="E43" s="365">
        <v>1566</v>
      </c>
    </row>
    <row r="44" spans="1:5" ht="9.75" customHeight="1">
      <c r="A44" s="140" t="s">
        <v>757</v>
      </c>
      <c r="B44" s="371"/>
      <c r="C44" s="394"/>
      <c r="D44" s="368"/>
      <c r="E44" s="365"/>
    </row>
    <row r="45" spans="1:5" ht="9.75" customHeight="1">
      <c r="A45" s="140" t="s">
        <v>1033</v>
      </c>
      <c r="B45" s="372"/>
      <c r="C45" s="395"/>
      <c r="D45" s="369"/>
      <c r="E45" s="365"/>
    </row>
    <row r="46" spans="1:5" ht="15">
      <c r="A46" s="366" t="s">
        <v>1019</v>
      </c>
      <c r="B46" s="366"/>
      <c r="C46" s="366"/>
      <c r="D46" s="366"/>
      <c r="E46" s="366"/>
    </row>
    <row r="47" spans="1:5" ht="15">
      <c r="A47" s="322" t="s">
        <v>808</v>
      </c>
      <c r="B47" s="371" t="s">
        <v>1103</v>
      </c>
      <c r="C47" s="394">
        <v>2502</v>
      </c>
      <c r="D47" s="368">
        <v>2551</v>
      </c>
      <c r="E47" s="365">
        <v>2679</v>
      </c>
    </row>
    <row r="48" spans="1:5" ht="9.75" customHeight="1">
      <c r="A48" s="140" t="s">
        <v>790</v>
      </c>
      <c r="B48" s="371"/>
      <c r="C48" s="394"/>
      <c r="D48" s="368"/>
      <c r="E48" s="365"/>
    </row>
    <row r="49" spans="1:5" ht="9.75" customHeight="1">
      <c r="A49" s="140" t="s">
        <v>1033</v>
      </c>
      <c r="B49" s="372"/>
      <c r="C49" s="395"/>
      <c r="D49" s="369"/>
      <c r="E49" s="365"/>
    </row>
    <row r="50" spans="1:5" ht="15">
      <c r="A50" s="148" t="s">
        <v>1104</v>
      </c>
      <c r="B50" s="370" t="s">
        <v>1105</v>
      </c>
      <c r="C50" s="393">
        <v>2971</v>
      </c>
      <c r="D50" s="367">
        <v>3030</v>
      </c>
      <c r="E50" s="365">
        <v>3182</v>
      </c>
    </row>
    <row r="51" spans="1:5" ht="9.75" customHeight="1">
      <c r="A51" s="140" t="s">
        <v>790</v>
      </c>
      <c r="B51" s="371"/>
      <c r="C51" s="394"/>
      <c r="D51" s="368"/>
      <c r="E51" s="365"/>
    </row>
    <row r="52" spans="1:5" ht="9.75" customHeight="1">
      <c r="A52" s="140" t="s">
        <v>1079</v>
      </c>
      <c r="B52" s="372"/>
      <c r="C52" s="395"/>
      <c r="D52" s="369"/>
      <c r="E52" s="365"/>
    </row>
    <row r="53" spans="1:5" ht="15">
      <c r="A53" s="366" t="s">
        <v>1024</v>
      </c>
      <c r="B53" s="366"/>
      <c r="C53" s="366"/>
      <c r="D53" s="366"/>
      <c r="E53" s="366"/>
    </row>
    <row r="54" spans="1:5" ht="15">
      <c r="A54" s="322" t="s">
        <v>809</v>
      </c>
      <c r="B54" s="399" t="s">
        <v>1106</v>
      </c>
      <c r="C54" s="368">
        <v>3051</v>
      </c>
      <c r="D54" s="368">
        <v>3112</v>
      </c>
      <c r="E54" s="365">
        <v>3268</v>
      </c>
    </row>
    <row r="55" spans="1:5" ht="9.75" customHeight="1">
      <c r="A55" s="140" t="s">
        <v>787</v>
      </c>
      <c r="B55" s="399"/>
      <c r="C55" s="368"/>
      <c r="D55" s="368"/>
      <c r="E55" s="365"/>
    </row>
    <row r="56" spans="1:5" ht="9.75" customHeight="1">
      <c r="A56" s="140" t="s">
        <v>785</v>
      </c>
      <c r="B56" s="400"/>
      <c r="C56" s="369"/>
      <c r="D56" s="369"/>
      <c r="E56" s="365"/>
    </row>
    <row r="57" spans="1:5" ht="15">
      <c r="A57" s="148" t="s">
        <v>1107</v>
      </c>
      <c r="B57" s="415" t="s">
        <v>1082</v>
      </c>
      <c r="C57" s="367">
        <v>3623</v>
      </c>
      <c r="D57" s="367">
        <v>3695</v>
      </c>
      <c r="E57" s="365">
        <v>3880</v>
      </c>
    </row>
    <row r="58" spans="1:5" ht="9.75" customHeight="1">
      <c r="A58" s="140" t="s">
        <v>787</v>
      </c>
      <c r="B58" s="399"/>
      <c r="C58" s="368"/>
      <c r="D58" s="368"/>
      <c r="E58" s="365"/>
    </row>
    <row r="59" spans="1:5" ht="9.75" customHeight="1">
      <c r="A59" s="140" t="s">
        <v>1034</v>
      </c>
      <c r="B59" s="400"/>
      <c r="C59" s="369"/>
      <c r="D59" s="369"/>
      <c r="E59" s="365"/>
    </row>
    <row r="60" spans="1:5" ht="15">
      <c r="A60" s="366" t="s">
        <v>1029</v>
      </c>
      <c r="B60" s="366"/>
      <c r="C60" s="366"/>
      <c r="D60" s="366"/>
      <c r="E60" s="366"/>
    </row>
    <row r="61" spans="1:5" ht="15">
      <c r="A61" s="322" t="s">
        <v>812</v>
      </c>
      <c r="B61" s="371" t="s">
        <v>794</v>
      </c>
      <c r="C61" s="394">
        <v>3900</v>
      </c>
      <c r="D61" s="368">
        <v>3977</v>
      </c>
      <c r="E61" s="365">
        <v>4176</v>
      </c>
    </row>
    <row r="62" spans="1:5" ht="9.75" customHeight="1">
      <c r="A62" s="140" t="s">
        <v>793</v>
      </c>
      <c r="B62" s="371"/>
      <c r="C62" s="394"/>
      <c r="D62" s="368"/>
      <c r="E62" s="365"/>
    </row>
    <row r="63" spans="1:5" ht="9.75" customHeight="1">
      <c r="A63" s="140" t="s">
        <v>788</v>
      </c>
      <c r="B63" s="372"/>
      <c r="C63" s="395"/>
      <c r="D63" s="369"/>
      <c r="E63" s="365"/>
    </row>
    <row r="64" spans="1:5" ht="15">
      <c r="A64" s="148" t="s">
        <v>1108</v>
      </c>
      <c r="B64" s="370" t="s">
        <v>1084</v>
      </c>
      <c r="C64" s="393">
        <v>4630</v>
      </c>
      <c r="D64" s="367">
        <v>4721</v>
      </c>
      <c r="E64" s="365">
        <v>4957</v>
      </c>
    </row>
    <row r="65" spans="1:5" ht="9.75" customHeight="1">
      <c r="A65" s="140" t="s">
        <v>1035</v>
      </c>
      <c r="B65" s="371"/>
      <c r="C65" s="394"/>
      <c r="D65" s="368"/>
      <c r="E65" s="365"/>
    </row>
    <row r="66" spans="1:5" ht="9.75" customHeight="1">
      <c r="A66" s="140" t="s">
        <v>817</v>
      </c>
      <c r="B66" s="372"/>
      <c r="C66" s="395"/>
      <c r="D66" s="369"/>
      <c r="E66" s="365"/>
    </row>
    <row r="67" spans="1:5" ht="15">
      <c r="A67" s="366" t="s">
        <v>1039</v>
      </c>
      <c r="B67" s="366"/>
      <c r="C67" s="366"/>
      <c r="D67" s="366"/>
      <c r="E67" s="366"/>
    </row>
    <row r="68" spans="1:5" ht="15">
      <c r="A68" s="322" t="s">
        <v>813</v>
      </c>
      <c r="B68" s="371" t="s">
        <v>797</v>
      </c>
      <c r="C68" s="410">
        <v>4783</v>
      </c>
      <c r="D68" s="368">
        <v>4877</v>
      </c>
      <c r="E68" s="365">
        <v>5120</v>
      </c>
    </row>
    <row r="69" spans="1:5" ht="9.75" customHeight="1">
      <c r="A69" s="140" t="s">
        <v>793</v>
      </c>
      <c r="B69" s="371"/>
      <c r="C69" s="410"/>
      <c r="D69" s="368"/>
      <c r="E69" s="365"/>
    </row>
    <row r="70" spans="1:5" ht="9.75" customHeight="1">
      <c r="A70" s="140" t="s">
        <v>796</v>
      </c>
      <c r="B70" s="372"/>
      <c r="C70" s="411"/>
      <c r="D70" s="369"/>
      <c r="E70" s="365"/>
    </row>
    <row r="71" spans="1:5" ht="15">
      <c r="A71" s="366" t="s">
        <v>1085</v>
      </c>
      <c r="B71" s="366"/>
      <c r="C71" s="366"/>
      <c r="D71" s="366"/>
      <c r="E71" s="366"/>
    </row>
    <row r="72" spans="1:5" ht="15">
      <c r="A72" s="322" t="s">
        <v>1109</v>
      </c>
      <c r="B72" s="371" t="s">
        <v>1110</v>
      </c>
      <c r="C72" s="410">
        <v>6303</v>
      </c>
      <c r="D72" s="368">
        <v>6427</v>
      </c>
      <c r="E72" s="365">
        <v>6748</v>
      </c>
    </row>
    <row r="73" spans="1:5" ht="9.75" customHeight="1">
      <c r="A73" s="140" t="s">
        <v>793</v>
      </c>
      <c r="B73" s="371"/>
      <c r="C73" s="410"/>
      <c r="D73" s="368"/>
      <c r="E73" s="365"/>
    </row>
    <row r="74" spans="1:5" ht="9.75" customHeight="1">
      <c r="A74" s="140" t="s">
        <v>832</v>
      </c>
      <c r="B74" s="372"/>
      <c r="C74" s="411"/>
      <c r="D74" s="369"/>
      <c r="E74" s="365"/>
    </row>
    <row r="75" spans="1:5" ht="15">
      <c r="A75" s="366" t="s">
        <v>1086</v>
      </c>
      <c r="B75" s="366"/>
      <c r="C75" s="366"/>
      <c r="D75" s="366"/>
      <c r="E75" s="366"/>
    </row>
    <row r="76" spans="1:5" ht="15">
      <c r="A76" s="322" t="s">
        <v>814</v>
      </c>
      <c r="B76" s="371" t="s">
        <v>1088</v>
      </c>
      <c r="C76" s="368">
        <v>7281</v>
      </c>
      <c r="D76" s="410">
        <v>7424</v>
      </c>
      <c r="E76" s="365">
        <v>7795</v>
      </c>
    </row>
    <row r="77" spans="1:5" ht="9.75" customHeight="1">
      <c r="A77" s="140" t="s">
        <v>793</v>
      </c>
      <c r="B77" s="371"/>
      <c r="C77" s="368"/>
      <c r="D77" s="410"/>
      <c r="E77" s="365"/>
    </row>
    <row r="78" spans="1:5" ht="9.75" customHeight="1">
      <c r="A78" s="141" t="s">
        <v>832</v>
      </c>
      <c r="B78" s="372"/>
      <c r="C78" s="369"/>
      <c r="D78" s="411"/>
      <c r="E78" s="365"/>
    </row>
    <row r="79" spans="1:5" ht="15">
      <c r="A79" s="221" t="s">
        <v>1090</v>
      </c>
      <c r="B79" s="219" t="s">
        <v>4</v>
      </c>
      <c r="C79" s="365">
        <v>220</v>
      </c>
      <c r="D79" s="365"/>
      <c r="E79" s="365"/>
    </row>
    <row r="80" spans="1:5" ht="15">
      <c r="A80" s="221" t="s">
        <v>1091</v>
      </c>
      <c r="B80" s="219" t="s">
        <v>4</v>
      </c>
      <c r="C80" s="365">
        <v>480</v>
      </c>
      <c r="D80" s="365"/>
      <c r="E80" s="365"/>
    </row>
    <row r="81" spans="1:5" ht="15">
      <c r="A81" s="323" t="s">
        <v>1092</v>
      </c>
      <c r="B81" s="316" t="s">
        <v>4</v>
      </c>
      <c r="C81" s="365">
        <v>210</v>
      </c>
      <c r="D81" s="365"/>
      <c r="E81" s="365"/>
    </row>
    <row r="82" spans="1:5" ht="15">
      <c r="A82" s="366" t="s">
        <v>1111</v>
      </c>
      <c r="B82" s="366"/>
      <c r="C82" s="366"/>
      <c r="D82" s="366"/>
      <c r="E82" s="366"/>
    </row>
    <row r="83" spans="1:5" ht="15">
      <c r="A83" s="222" t="s">
        <v>1112</v>
      </c>
      <c r="B83" s="400" t="s">
        <v>4</v>
      </c>
      <c r="C83" s="424">
        <v>578</v>
      </c>
      <c r="D83" s="424">
        <v>588</v>
      </c>
      <c r="E83" s="425">
        <v>617</v>
      </c>
    </row>
    <row r="84" spans="1:5" ht="9.75" customHeight="1">
      <c r="A84" s="140" t="s">
        <v>769</v>
      </c>
      <c r="B84" s="423"/>
      <c r="C84" s="425"/>
      <c r="D84" s="425"/>
      <c r="E84" s="425"/>
    </row>
    <row r="85" spans="1:5" ht="9.75" customHeight="1">
      <c r="A85" s="141" t="s">
        <v>878</v>
      </c>
      <c r="B85" s="423"/>
      <c r="C85" s="426"/>
      <c r="D85" s="426"/>
      <c r="E85" s="425"/>
    </row>
    <row r="86" spans="1:5" ht="15">
      <c r="A86" s="221" t="s">
        <v>1113</v>
      </c>
      <c r="B86" s="219" t="s">
        <v>4</v>
      </c>
      <c r="C86" s="365">
        <v>400</v>
      </c>
      <c r="D86" s="365"/>
      <c r="E86" s="365"/>
    </row>
    <row r="87" spans="1:5" ht="15">
      <c r="A87" s="223" t="s">
        <v>1114</v>
      </c>
      <c r="B87" s="423" t="s">
        <v>4</v>
      </c>
      <c r="C87" s="424">
        <v>370</v>
      </c>
      <c r="D87" s="424">
        <v>390</v>
      </c>
      <c r="E87" s="425">
        <v>410</v>
      </c>
    </row>
    <row r="88" spans="1:5" ht="9.75" customHeight="1">
      <c r="A88" s="140" t="s">
        <v>1115</v>
      </c>
      <c r="B88" s="423"/>
      <c r="C88" s="425"/>
      <c r="D88" s="425"/>
      <c r="E88" s="425"/>
    </row>
    <row r="89" spans="1:5" ht="9.75" customHeight="1">
      <c r="A89" s="141" t="s">
        <v>1116</v>
      </c>
      <c r="B89" s="423"/>
      <c r="C89" s="425"/>
      <c r="D89" s="425"/>
      <c r="E89" s="425"/>
    </row>
    <row r="90" spans="1:5" ht="15">
      <c r="A90" s="221" t="s">
        <v>1117</v>
      </c>
      <c r="B90" s="219" t="s">
        <v>4</v>
      </c>
      <c r="C90" s="365">
        <v>400</v>
      </c>
      <c r="D90" s="365"/>
      <c r="E90" s="365"/>
    </row>
    <row r="91" spans="1:5" ht="15" customHeight="1">
      <c r="A91" s="366" t="s">
        <v>1118</v>
      </c>
      <c r="B91" s="366"/>
      <c r="C91" s="366"/>
      <c r="D91" s="366"/>
      <c r="E91" s="366"/>
    </row>
    <row r="92" spans="1:5" ht="15">
      <c r="A92" s="324" t="s">
        <v>1119</v>
      </c>
      <c r="B92" s="325" t="s">
        <v>962</v>
      </c>
      <c r="C92" s="326">
        <v>260</v>
      </c>
      <c r="D92" s="326">
        <v>270</v>
      </c>
      <c r="E92" s="131">
        <v>280</v>
      </c>
    </row>
    <row r="93" spans="1:5" ht="15">
      <c r="A93" s="225" t="s">
        <v>1120</v>
      </c>
      <c r="B93" s="224" t="s">
        <v>962</v>
      </c>
      <c r="C93" s="131">
        <v>260</v>
      </c>
      <c r="D93" s="131">
        <v>270</v>
      </c>
      <c r="E93" s="131">
        <v>280</v>
      </c>
    </row>
    <row r="94" spans="1:5" ht="15">
      <c r="A94" s="225" t="s">
        <v>1121</v>
      </c>
      <c r="B94" s="224" t="s">
        <v>962</v>
      </c>
      <c r="C94" s="131">
        <v>260</v>
      </c>
      <c r="D94" s="131">
        <v>270</v>
      </c>
      <c r="E94" s="131">
        <v>280</v>
      </c>
    </row>
    <row r="95" spans="1:5" ht="15">
      <c r="A95" s="225" t="s">
        <v>1122</v>
      </c>
      <c r="B95" s="224" t="s">
        <v>962</v>
      </c>
      <c r="C95" s="131">
        <v>260</v>
      </c>
      <c r="D95" s="131">
        <v>270</v>
      </c>
      <c r="E95" s="131">
        <v>280</v>
      </c>
    </row>
  </sheetData>
  <sheetProtection/>
  <mergeCells count="106">
    <mergeCell ref="E87:E89"/>
    <mergeCell ref="C90:E90"/>
    <mergeCell ref="A91:E91"/>
    <mergeCell ref="E76:E78"/>
    <mergeCell ref="C79:E79"/>
    <mergeCell ref="C80:E80"/>
    <mergeCell ref="C81:E81"/>
    <mergeCell ref="A82:E82"/>
    <mergeCell ref="C86:E86"/>
    <mergeCell ref="E83:E85"/>
    <mergeCell ref="E64:E66"/>
    <mergeCell ref="A67:E67"/>
    <mergeCell ref="E68:E70"/>
    <mergeCell ref="A71:E71"/>
    <mergeCell ref="E72:E74"/>
    <mergeCell ref="A75:E75"/>
    <mergeCell ref="B72:B74"/>
    <mergeCell ref="C72:C74"/>
    <mergeCell ref="D72:D74"/>
    <mergeCell ref="B64:B66"/>
    <mergeCell ref="E50:E52"/>
    <mergeCell ref="A53:E53"/>
    <mergeCell ref="E54:E56"/>
    <mergeCell ref="E57:E59"/>
    <mergeCell ref="A60:E60"/>
    <mergeCell ref="E61:E63"/>
    <mergeCell ref="D54:D56"/>
    <mergeCell ref="B54:B56"/>
    <mergeCell ref="C54:C56"/>
    <mergeCell ref="B50:B52"/>
    <mergeCell ref="E36:E38"/>
    <mergeCell ref="A39:E39"/>
    <mergeCell ref="E40:E42"/>
    <mergeCell ref="E43:E45"/>
    <mergeCell ref="A46:E46"/>
    <mergeCell ref="E47:E49"/>
    <mergeCell ref="B36:B38"/>
    <mergeCell ref="C36:C38"/>
    <mergeCell ref="D36:D38"/>
    <mergeCell ref="B43:B45"/>
    <mergeCell ref="E20:E22"/>
    <mergeCell ref="E23:E25"/>
    <mergeCell ref="E26:E28"/>
    <mergeCell ref="A29:E29"/>
    <mergeCell ref="E30:E32"/>
    <mergeCell ref="E33:E35"/>
    <mergeCell ref="D26:D28"/>
    <mergeCell ref="D33:D35"/>
    <mergeCell ref="B30:B32"/>
    <mergeCell ref="C30:C32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10:B11"/>
    <mergeCell ref="D43:D45"/>
    <mergeCell ref="B33:B35"/>
    <mergeCell ref="C33:C35"/>
    <mergeCell ref="B87:B89"/>
    <mergeCell ref="C87:C89"/>
    <mergeCell ref="D87:D89"/>
    <mergeCell ref="B83:B85"/>
    <mergeCell ref="C83:C85"/>
    <mergeCell ref="D83:D85"/>
    <mergeCell ref="D76:D78"/>
    <mergeCell ref="C61:C63"/>
    <mergeCell ref="B68:B70"/>
    <mergeCell ref="C68:C70"/>
    <mergeCell ref="D68:D70"/>
    <mergeCell ref="C64:C66"/>
    <mergeCell ref="D64:D66"/>
    <mergeCell ref="G4:K5"/>
    <mergeCell ref="D61:D63"/>
    <mergeCell ref="C50:C52"/>
    <mergeCell ref="D50:D52"/>
    <mergeCell ref="B47:B49"/>
    <mergeCell ref="C47:C49"/>
    <mergeCell ref="D13:D15"/>
    <mergeCell ref="B20:B22"/>
    <mergeCell ref="D47:D49"/>
    <mergeCell ref="D30:D32"/>
    <mergeCell ref="B16:B18"/>
    <mergeCell ref="C20:C22"/>
    <mergeCell ref="B76:B78"/>
    <mergeCell ref="C76:C78"/>
    <mergeCell ref="B57:B59"/>
    <mergeCell ref="C57:C59"/>
    <mergeCell ref="B26:B28"/>
    <mergeCell ref="C26:C28"/>
    <mergeCell ref="C43:C45"/>
    <mergeCell ref="B61:B63"/>
    <mergeCell ref="D57:D59"/>
    <mergeCell ref="C16:C18"/>
    <mergeCell ref="B23:B25"/>
    <mergeCell ref="D16:D18"/>
    <mergeCell ref="B40:B42"/>
    <mergeCell ref="C40:C42"/>
    <mergeCell ref="D40:D42"/>
    <mergeCell ref="D23:D25"/>
    <mergeCell ref="D20:D22"/>
    <mergeCell ref="C23:C25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84" r:id="rId4"/>
  <rowBreaks count="1" manualBreakCount="1">
    <brk id="70" max="4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99"/>
  <sheetViews>
    <sheetView showGridLines="0" view="pageBreakPreview" zoomScaleSheetLayoutView="100" zoomScalePageLayoutView="0" workbookViewId="0" topLeftCell="A88">
      <selection activeCell="C76" sqref="C76:C78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81"/>
      <c r="D1" s="81"/>
    </row>
    <row r="2" spans="1:5" ht="15.75">
      <c r="A2" s="19"/>
      <c r="B2" s="11" t="s">
        <v>328</v>
      </c>
      <c r="C2" s="75"/>
      <c r="D2" s="18"/>
      <c r="E2" s="103"/>
    </row>
    <row r="3" spans="1:5" ht="16.5" thickBot="1">
      <c r="A3" s="19"/>
      <c r="B3" s="14" t="s">
        <v>1238</v>
      </c>
      <c r="C3" s="75"/>
      <c r="D3" s="18"/>
      <c r="E3" s="103"/>
    </row>
    <row r="4" spans="1:10" ht="15.75" customHeight="1">
      <c r="A4" s="19"/>
      <c r="B4" s="36" t="s">
        <v>549</v>
      </c>
      <c r="C4" s="75"/>
      <c r="D4" s="18"/>
      <c r="E4" s="103"/>
      <c r="F4" s="339" t="s">
        <v>602</v>
      </c>
      <c r="G4" s="340"/>
      <c r="H4" s="340"/>
      <c r="I4" s="340"/>
      <c r="J4" s="341"/>
    </row>
    <row r="5" spans="1:10" ht="16.5" customHeight="1" thickBot="1">
      <c r="A5" s="19"/>
      <c r="B5" s="36" t="s">
        <v>550</v>
      </c>
      <c r="C5" s="75"/>
      <c r="D5" s="18"/>
      <c r="E5" s="103"/>
      <c r="F5" s="342"/>
      <c r="G5" s="343"/>
      <c r="H5" s="343"/>
      <c r="I5" s="343"/>
      <c r="J5" s="344"/>
    </row>
    <row r="6" spans="1:5" ht="15.75">
      <c r="A6" s="19"/>
      <c r="B6" s="21" t="s">
        <v>329</v>
      </c>
      <c r="C6" s="75"/>
      <c r="D6" s="76"/>
      <c r="E6" s="103"/>
    </row>
    <row r="7" spans="1:5" ht="15.75">
      <c r="A7" s="19"/>
      <c r="B7" s="21" t="s">
        <v>337</v>
      </c>
      <c r="C7" s="75"/>
      <c r="D7" s="76"/>
      <c r="E7" s="103"/>
    </row>
    <row r="8" spans="1:5" ht="15.75">
      <c r="A8" s="19"/>
      <c r="C8" s="4"/>
      <c r="D8" s="4"/>
      <c r="E8" s="103"/>
    </row>
    <row r="9" spans="1:4" ht="15.75">
      <c r="A9" s="443" t="s">
        <v>8</v>
      </c>
      <c r="B9" s="444"/>
      <c r="C9" s="444"/>
      <c r="D9" s="444"/>
    </row>
    <row r="10" spans="1:4" ht="15">
      <c r="A10" s="386" t="s">
        <v>0</v>
      </c>
      <c r="B10" s="373" t="s">
        <v>702</v>
      </c>
      <c r="C10" s="416" t="s">
        <v>5</v>
      </c>
      <c r="D10" s="417"/>
    </row>
    <row r="11" spans="1:4" ht="15">
      <c r="A11" s="374"/>
      <c r="B11" s="373"/>
      <c r="C11" s="210" t="s">
        <v>993</v>
      </c>
      <c r="D11" s="210" t="s">
        <v>994</v>
      </c>
    </row>
    <row r="12" spans="1:4" ht="15">
      <c r="A12" s="149" t="s">
        <v>970</v>
      </c>
      <c r="B12" s="430" t="s">
        <v>1125</v>
      </c>
      <c r="C12" s="393">
        <v>304</v>
      </c>
      <c r="D12" s="367">
        <v>310</v>
      </c>
    </row>
    <row r="13" spans="1:4" ht="9.75" customHeight="1">
      <c r="A13" s="140" t="s">
        <v>1123</v>
      </c>
      <c r="B13" s="431"/>
      <c r="C13" s="394"/>
      <c r="D13" s="368"/>
    </row>
    <row r="14" spans="1:4" ht="9.75" customHeight="1">
      <c r="A14" s="140" t="s">
        <v>1124</v>
      </c>
      <c r="B14" s="432"/>
      <c r="C14" s="395"/>
      <c r="D14" s="369"/>
    </row>
    <row r="15" spans="1:4" ht="15">
      <c r="A15" s="149" t="s">
        <v>971</v>
      </c>
      <c r="B15" s="430" t="s">
        <v>1126</v>
      </c>
      <c r="C15" s="393">
        <v>502</v>
      </c>
      <c r="D15" s="367">
        <v>512</v>
      </c>
    </row>
    <row r="16" spans="1:4" ht="9.75" customHeight="1">
      <c r="A16" s="140" t="s">
        <v>816</v>
      </c>
      <c r="B16" s="431"/>
      <c r="C16" s="394"/>
      <c r="D16" s="368"/>
    </row>
    <row r="17" spans="1:4" ht="9.75" customHeight="1">
      <c r="A17" s="140" t="s">
        <v>815</v>
      </c>
      <c r="B17" s="432"/>
      <c r="C17" s="395"/>
      <c r="D17" s="369"/>
    </row>
    <row r="18" spans="1:4" ht="15">
      <c r="A18" s="149" t="s">
        <v>972</v>
      </c>
      <c r="B18" s="430" t="s">
        <v>1127</v>
      </c>
      <c r="C18" s="393">
        <v>1193</v>
      </c>
      <c r="D18" s="367">
        <v>1217</v>
      </c>
    </row>
    <row r="19" spans="1:4" ht="9.75" customHeight="1">
      <c r="A19" s="140" t="s">
        <v>810</v>
      </c>
      <c r="B19" s="431"/>
      <c r="C19" s="394"/>
      <c r="D19" s="368"/>
    </row>
    <row r="20" spans="1:4" ht="9.75" customHeight="1">
      <c r="A20" s="140" t="s">
        <v>781</v>
      </c>
      <c r="B20" s="432"/>
      <c r="C20" s="395"/>
      <c r="D20" s="369"/>
    </row>
    <row r="21" spans="1:4" ht="15">
      <c r="A21" s="149" t="s">
        <v>973</v>
      </c>
      <c r="B21" s="430" t="s">
        <v>830</v>
      </c>
      <c r="C21" s="393">
        <v>1785</v>
      </c>
      <c r="D21" s="367">
        <v>1820</v>
      </c>
    </row>
    <row r="22" spans="1:4" ht="9.75" customHeight="1">
      <c r="A22" s="140" t="s">
        <v>810</v>
      </c>
      <c r="B22" s="431"/>
      <c r="C22" s="394"/>
      <c r="D22" s="368"/>
    </row>
    <row r="23" spans="1:4" ht="9.75" customHeight="1">
      <c r="A23" s="140" t="s">
        <v>831</v>
      </c>
      <c r="B23" s="432"/>
      <c r="C23" s="395"/>
      <c r="D23" s="369"/>
    </row>
    <row r="24" spans="1:4" ht="15">
      <c r="A24" s="149" t="s">
        <v>974</v>
      </c>
      <c r="B24" s="430" t="s">
        <v>1128</v>
      </c>
      <c r="C24" s="393">
        <v>2372</v>
      </c>
      <c r="D24" s="367">
        <v>2418</v>
      </c>
    </row>
    <row r="25" spans="1:4" ht="9.75" customHeight="1">
      <c r="A25" s="140" t="s">
        <v>810</v>
      </c>
      <c r="B25" s="431"/>
      <c r="C25" s="394"/>
      <c r="D25" s="368"/>
    </row>
    <row r="26" spans="1:4" ht="9.75" customHeight="1">
      <c r="A26" s="140" t="s">
        <v>788</v>
      </c>
      <c r="B26" s="432"/>
      <c r="C26" s="395"/>
      <c r="D26" s="369"/>
    </row>
    <row r="27" spans="1:4" ht="15">
      <c r="A27" s="149" t="s">
        <v>975</v>
      </c>
      <c r="B27" s="430" t="s">
        <v>1129</v>
      </c>
      <c r="C27" s="393">
        <v>3641</v>
      </c>
      <c r="D27" s="367">
        <v>3713</v>
      </c>
    </row>
    <row r="28" spans="1:4" ht="9.75" customHeight="1">
      <c r="A28" s="140" t="s">
        <v>810</v>
      </c>
      <c r="B28" s="431"/>
      <c r="C28" s="394"/>
      <c r="D28" s="368"/>
    </row>
    <row r="29" spans="1:4" ht="9.75" customHeight="1">
      <c r="A29" s="140" t="s">
        <v>832</v>
      </c>
      <c r="B29" s="432"/>
      <c r="C29" s="395"/>
      <c r="D29" s="369"/>
    </row>
    <row r="30" spans="1:4" ht="15">
      <c r="A30" s="149" t="s">
        <v>976</v>
      </c>
      <c r="B30" s="438" t="s">
        <v>1130</v>
      </c>
      <c r="C30" s="367">
        <v>6962</v>
      </c>
      <c r="D30" s="367">
        <v>7098</v>
      </c>
    </row>
    <row r="31" spans="1:4" ht="9.75" customHeight="1">
      <c r="A31" s="140" t="s">
        <v>810</v>
      </c>
      <c r="B31" s="439"/>
      <c r="C31" s="368"/>
      <c r="D31" s="368"/>
    </row>
    <row r="32" spans="1:4" ht="9.75" customHeight="1">
      <c r="A32" s="141" t="s">
        <v>818</v>
      </c>
      <c r="B32" s="440"/>
      <c r="C32" s="369"/>
      <c r="D32" s="369"/>
    </row>
    <row r="33" spans="1:4" ht="15">
      <c r="A33" s="218" t="s">
        <v>1186</v>
      </c>
      <c r="B33" s="231" t="s">
        <v>1187</v>
      </c>
      <c r="C33" s="429">
        <v>280</v>
      </c>
      <c r="D33" s="429"/>
    </row>
    <row r="34" spans="1:4" ht="15.75">
      <c r="A34" s="441" t="s">
        <v>666</v>
      </c>
      <c r="B34" s="442"/>
      <c r="C34" s="442"/>
      <c r="D34" s="442"/>
    </row>
    <row r="35" spans="1:4" ht="15">
      <c r="A35" s="386" t="s">
        <v>0</v>
      </c>
      <c r="B35" s="373" t="s">
        <v>702</v>
      </c>
      <c r="C35" s="416" t="s">
        <v>5</v>
      </c>
      <c r="D35" s="417"/>
    </row>
    <row r="36" spans="1:4" ht="15">
      <c r="A36" s="374"/>
      <c r="B36" s="373"/>
      <c r="C36" s="210" t="s">
        <v>993</v>
      </c>
      <c r="D36" s="210" t="s">
        <v>994</v>
      </c>
    </row>
    <row r="37" spans="1:4" ht="15">
      <c r="A37" s="151" t="s">
        <v>990</v>
      </c>
      <c r="B37" s="430" t="s">
        <v>1133</v>
      </c>
      <c r="C37" s="412">
        <v>569</v>
      </c>
      <c r="D37" s="433">
        <v>580</v>
      </c>
    </row>
    <row r="38" spans="1:4" ht="9.75" customHeight="1">
      <c r="A38" s="140" t="s">
        <v>754</v>
      </c>
      <c r="B38" s="431"/>
      <c r="C38" s="413"/>
      <c r="D38" s="433"/>
    </row>
    <row r="39" spans="1:4" ht="9.75" customHeight="1">
      <c r="A39" s="141" t="s">
        <v>1131</v>
      </c>
      <c r="B39" s="432"/>
      <c r="C39" s="414"/>
      <c r="D39" s="433"/>
    </row>
    <row r="40" spans="1:4" ht="15">
      <c r="A40" s="151" t="s">
        <v>991</v>
      </c>
      <c r="B40" s="430" t="s">
        <v>1134</v>
      </c>
      <c r="C40" s="412">
        <v>957</v>
      </c>
      <c r="D40" s="433">
        <v>977</v>
      </c>
    </row>
    <row r="41" spans="1:4" ht="9.75" customHeight="1">
      <c r="A41" s="140" t="s">
        <v>790</v>
      </c>
      <c r="B41" s="431"/>
      <c r="C41" s="413"/>
      <c r="D41" s="433"/>
    </row>
    <row r="42" spans="1:4" ht="9.75" customHeight="1">
      <c r="A42" s="140" t="s">
        <v>1132</v>
      </c>
      <c r="B42" s="432"/>
      <c r="C42" s="414"/>
      <c r="D42" s="433"/>
    </row>
    <row r="43" spans="1:4" ht="15">
      <c r="A43" s="151" t="s">
        <v>819</v>
      </c>
      <c r="B43" s="430" t="s">
        <v>1135</v>
      </c>
      <c r="C43" s="412">
        <v>1580</v>
      </c>
      <c r="D43" s="433">
        <v>1611</v>
      </c>
    </row>
    <row r="44" spans="1:4" ht="9.75" customHeight="1">
      <c r="A44" s="140" t="s">
        <v>810</v>
      </c>
      <c r="B44" s="431"/>
      <c r="C44" s="413"/>
      <c r="D44" s="433"/>
    </row>
    <row r="45" spans="1:4" ht="9.75" customHeight="1">
      <c r="A45" s="140" t="s">
        <v>784</v>
      </c>
      <c r="B45" s="432"/>
      <c r="C45" s="414"/>
      <c r="D45" s="433"/>
    </row>
    <row r="46" spans="1:4" ht="15">
      <c r="A46" s="151" t="s">
        <v>820</v>
      </c>
      <c r="B46" s="430" t="s">
        <v>833</v>
      </c>
      <c r="C46" s="412">
        <v>3020</v>
      </c>
      <c r="D46" s="433">
        <v>3080</v>
      </c>
    </row>
    <row r="47" spans="1:4" ht="9.75" customHeight="1">
      <c r="A47" s="140" t="s">
        <v>810</v>
      </c>
      <c r="B47" s="431"/>
      <c r="C47" s="413"/>
      <c r="D47" s="433"/>
    </row>
    <row r="48" spans="1:4" ht="9.75" customHeight="1">
      <c r="A48" s="140" t="s">
        <v>785</v>
      </c>
      <c r="B48" s="432"/>
      <c r="C48" s="414"/>
      <c r="D48" s="433"/>
    </row>
    <row r="49" spans="1:4" ht="15">
      <c r="A49" s="151" t="s">
        <v>821</v>
      </c>
      <c r="B49" s="430" t="s">
        <v>1136</v>
      </c>
      <c r="C49" s="412">
        <v>3063</v>
      </c>
      <c r="D49" s="433">
        <v>3124</v>
      </c>
    </row>
    <row r="50" spans="1:4" ht="9.75" customHeight="1">
      <c r="A50" s="140" t="s">
        <v>810</v>
      </c>
      <c r="B50" s="431"/>
      <c r="C50" s="413"/>
      <c r="D50" s="433"/>
    </row>
    <row r="51" spans="1:4" ht="9.75" customHeight="1">
      <c r="A51" s="141" t="s">
        <v>817</v>
      </c>
      <c r="B51" s="432"/>
      <c r="C51" s="414"/>
      <c r="D51" s="433"/>
    </row>
    <row r="52" spans="1:4" ht="15">
      <c r="A52" s="151" t="s">
        <v>822</v>
      </c>
      <c r="B52" s="430" t="s">
        <v>1138</v>
      </c>
      <c r="C52" s="412">
        <v>5109</v>
      </c>
      <c r="D52" s="433">
        <v>5209</v>
      </c>
    </row>
    <row r="53" spans="1:4" ht="9.75" customHeight="1">
      <c r="A53" s="140" t="s">
        <v>810</v>
      </c>
      <c r="B53" s="431"/>
      <c r="C53" s="413"/>
      <c r="D53" s="433"/>
    </row>
    <row r="54" spans="1:4" ht="9.75" customHeight="1">
      <c r="A54" s="141" t="s">
        <v>1137</v>
      </c>
      <c r="B54" s="432"/>
      <c r="C54" s="414"/>
      <c r="D54" s="433"/>
    </row>
    <row r="55" spans="1:4" ht="15">
      <c r="A55" s="151" t="s">
        <v>823</v>
      </c>
      <c r="B55" s="430" t="s">
        <v>835</v>
      </c>
      <c r="C55" s="412">
        <v>9853</v>
      </c>
      <c r="D55" s="433">
        <v>10047</v>
      </c>
    </row>
    <row r="56" spans="1:4" ht="9.75" customHeight="1">
      <c r="A56" s="140" t="s">
        <v>810</v>
      </c>
      <c r="B56" s="431"/>
      <c r="C56" s="413"/>
      <c r="D56" s="433"/>
    </row>
    <row r="57" spans="1:4" ht="9.75" customHeight="1">
      <c r="A57" s="141" t="s">
        <v>834</v>
      </c>
      <c r="B57" s="432"/>
      <c r="C57" s="414"/>
      <c r="D57" s="433"/>
    </row>
    <row r="58" spans="1:4" ht="15">
      <c r="A58" s="151" t="s">
        <v>824</v>
      </c>
      <c r="B58" s="430" t="s">
        <v>1139</v>
      </c>
      <c r="C58" s="412">
        <v>711</v>
      </c>
      <c r="D58" s="433">
        <v>726</v>
      </c>
    </row>
    <row r="59" spans="1:4" ht="9.75" customHeight="1">
      <c r="A59" s="140" t="s">
        <v>836</v>
      </c>
      <c r="B59" s="431"/>
      <c r="C59" s="413"/>
      <c r="D59" s="433"/>
    </row>
    <row r="60" spans="1:4" ht="9.75" customHeight="1">
      <c r="A60" s="140" t="s">
        <v>1061</v>
      </c>
      <c r="B60" s="432"/>
      <c r="C60" s="414"/>
      <c r="D60" s="433"/>
    </row>
    <row r="61" spans="1:4" ht="15">
      <c r="A61" s="151" t="s">
        <v>825</v>
      </c>
      <c r="B61" s="430" t="s">
        <v>1141</v>
      </c>
      <c r="C61" s="412">
        <v>991</v>
      </c>
      <c r="D61" s="433">
        <v>1011</v>
      </c>
    </row>
    <row r="62" spans="1:4" ht="9.75" customHeight="1">
      <c r="A62" s="140" t="s">
        <v>837</v>
      </c>
      <c r="B62" s="431"/>
      <c r="C62" s="413"/>
      <c r="D62" s="433"/>
    </row>
    <row r="63" spans="1:4" ht="9.75" customHeight="1">
      <c r="A63" s="140" t="s">
        <v>1140</v>
      </c>
      <c r="B63" s="432"/>
      <c r="C63" s="414"/>
      <c r="D63" s="433"/>
    </row>
    <row r="64" spans="1:4" ht="15">
      <c r="A64" s="151" t="s">
        <v>826</v>
      </c>
      <c r="B64" s="430" t="s">
        <v>1143</v>
      </c>
      <c r="C64" s="412">
        <v>1928</v>
      </c>
      <c r="D64" s="433">
        <v>1966</v>
      </c>
    </row>
    <row r="65" spans="1:4" ht="9.75" customHeight="1">
      <c r="A65" s="140" t="s">
        <v>810</v>
      </c>
      <c r="B65" s="431"/>
      <c r="C65" s="413"/>
      <c r="D65" s="433"/>
    </row>
    <row r="66" spans="1:4" ht="9.75" customHeight="1">
      <c r="A66" s="141" t="s">
        <v>1142</v>
      </c>
      <c r="B66" s="432"/>
      <c r="C66" s="414"/>
      <c r="D66" s="433"/>
    </row>
    <row r="67" spans="1:4" ht="15">
      <c r="A67" s="151" t="s">
        <v>827</v>
      </c>
      <c r="B67" s="430" t="s">
        <v>828</v>
      </c>
      <c r="C67" s="412">
        <v>3288</v>
      </c>
      <c r="D67" s="433">
        <v>3353</v>
      </c>
    </row>
    <row r="68" spans="1:4" ht="9.75" customHeight="1">
      <c r="A68" s="140" t="s">
        <v>810</v>
      </c>
      <c r="B68" s="431"/>
      <c r="C68" s="413"/>
      <c r="D68" s="433"/>
    </row>
    <row r="69" spans="1:4" ht="9.75" customHeight="1">
      <c r="A69" s="141" t="s">
        <v>785</v>
      </c>
      <c r="B69" s="432"/>
      <c r="C69" s="414"/>
      <c r="D69" s="433"/>
    </row>
    <row r="70" spans="1:4" ht="15">
      <c r="A70" s="151" t="s">
        <v>829</v>
      </c>
      <c r="B70" s="430" t="s">
        <v>1144</v>
      </c>
      <c r="C70" s="412">
        <v>3781</v>
      </c>
      <c r="D70" s="433">
        <v>3855</v>
      </c>
    </row>
    <row r="71" spans="1:4" ht="9.75" customHeight="1">
      <c r="A71" s="140" t="s">
        <v>810</v>
      </c>
      <c r="B71" s="431"/>
      <c r="C71" s="413"/>
      <c r="D71" s="433"/>
    </row>
    <row r="72" spans="1:4" ht="9.75" customHeight="1">
      <c r="A72" s="141" t="s">
        <v>817</v>
      </c>
      <c r="B72" s="432"/>
      <c r="C72" s="414"/>
      <c r="D72" s="433"/>
    </row>
    <row r="73" spans="1:4" ht="15">
      <c r="A73" s="151" t="s">
        <v>839</v>
      </c>
      <c r="B73" s="430" t="s">
        <v>1145</v>
      </c>
      <c r="C73" s="412">
        <v>6442</v>
      </c>
      <c r="D73" s="433">
        <v>6569</v>
      </c>
    </row>
    <row r="74" spans="1:4" ht="9.75" customHeight="1">
      <c r="A74" s="140" t="s">
        <v>810</v>
      </c>
      <c r="B74" s="431"/>
      <c r="C74" s="413"/>
      <c r="D74" s="433"/>
    </row>
    <row r="75" spans="1:4" ht="9.75" customHeight="1">
      <c r="A75" s="140" t="s">
        <v>1137</v>
      </c>
      <c r="B75" s="432"/>
      <c r="C75" s="414"/>
      <c r="D75" s="433"/>
    </row>
    <row r="76" spans="1:4" ht="15">
      <c r="A76" s="151" t="s">
        <v>840</v>
      </c>
      <c r="B76" s="430" t="s">
        <v>841</v>
      </c>
      <c r="C76" s="418">
        <v>10282</v>
      </c>
      <c r="D76" s="433">
        <v>10484</v>
      </c>
    </row>
    <row r="77" spans="1:4" ht="9.75" customHeight="1">
      <c r="A77" s="140" t="s">
        <v>810</v>
      </c>
      <c r="B77" s="431"/>
      <c r="C77" s="419"/>
      <c r="D77" s="433"/>
    </row>
    <row r="78" spans="1:4" ht="9.75" customHeight="1">
      <c r="A78" s="141" t="s">
        <v>834</v>
      </c>
      <c r="B78" s="431"/>
      <c r="C78" s="420"/>
      <c r="D78" s="433"/>
    </row>
    <row r="79" spans="1:4" ht="15">
      <c r="A79" s="218" t="s">
        <v>1186</v>
      </c>
      <c r="B79" s="231" t="s">
        <v>1187</v>
      </c>
      <c r="C79" s="429">
        <v>280</v>
      </c>
      <c r="D79" s="429"/>
    </row>
    <row r="80" spans="1:4" ht="15.75">
      <c r="A80" s="436" t="s">
        <v>1160</v>
      </c>
      <c r="B80" s="437"/>
      <c r="C80" s="437"/>
      <c r="D80" s="437"/>
    </row>
    <row r="81" spans="1:4" ht="15">
      <c r="A81" s="220" t="s">
        <v>0</v>
      </c>
      <c r="B81" s="210" t="s">
        <v>1150</v>
      </c>
      <c r="C81" s="210" t="s">
        <v>1151</v>
      </c>
      <c r="D81" s="210" t="s">
        <v>1152</v>
      </c>
    </row>
    <row r="82" spans="1:4" ht="15">
      <c r="A82" s="157" t="s">
        <v>1153</v>
      </c>
      <c r="B82" s="158">
        <v>25</v>
      </c>
      <c r="C82" s="161">
        <v>80</v>
      </c>
      <c r="D82" s="161">
        <v>90</v>
      </c>
    </row>
    <row r="83" spans="1:4" ht="15">
      <c r="A83" s="157" t="s">
        <v>1154</v>
      </c>
      <c r="B83" s="158">
        <v>35</v>
      </c>
      <c r="C83" s="161">
        <v>95</v>
      </c>
      <c r="D83" s="163">
        <v>110</v>
      </c>
    </row>
    <row r="84" spans="1:4" ht="15">
      <c r="A84" s="157" t="s">
        <v>1155</v>
      </c>
      <c r="B84" s="159">
        <v>80</v>
      </c>
      <c r="C84" s="161">
        <v>135</v>
      </c>
      <c r="D84" s="164">
        <v>150</v>
      </c>
    </row>
    <row r="85" spans="1:4" ht="15">
      <c r="A85" s="157" t="s">
        <v>1159</v>
      </c>
      <c r="B85" s="228">
        <v>0</v>
      </c>
      <c r="C85" s="162">
        <v>180</v>
      </c>
      <c r="D85" s="164">
        <v>200</v>
      </c>
    </row>
    <row r="86" spans="1:4" ht="15">
      <c r="A86" s="157" t="s">
        <v>1156</v>
      </c>
      <c r="B86" s="160">
        <v>115</v>
      </c>
      <c r="C86" s="161">
        <v>220</v>
      </c>
      <c r="D86" s="164">
        <v>240</v>
      </c>
    </row>
    <row r="87" spans="1:4" ht="15">
      <c r="A87" s="157" t="s">
        <v>1157</v>
      </c>
      <c r="B87" s="161">
        <v>150</v>
      </c>
      <c r="C87" s="161">
        <v>325</v>
      </c>
      <c r="D87" s="164">
        <v>380</v>
      </c>
    </row>
    <row r="88" spans="1:4" ht="15">
      <c r="A88" s="157" t="s">
        <v>1158</v>
      </c>
      <c r="B88" s="227">
        <v>0</v>
      </c>
      <c r="C88" s="161">
        <v>510</v>
      </c>
      <c r="D88" s="164">
        <v>580</v>
      </c>
    </row>
    <row r="89" spans="1:4" ht="15.75">
      <c r="A89" s="434" t="s">
        <v>842</v>
      </c>
      <c r="B89" s="435"/>
      <c r="C89" s="435"/>
      <c r="D89" s="435"/>
    </row>
    <row r="90" spans="1:4" ht="15">
      <c r="A90" s="165" t="s">
        <v>843</v>
      </c>
      <c r="B90" s="155" t="s">
        <v>15</v>
      </c>
      <c r="C90" s="163">
        <v>45</v>
      </c>
      <c r="D90" s="154" t="s">
        <v>3</v>
      </c>
    </row>
    <row r="91" spans="1:4" ht="15">
      <c r="A91" s="166" t="s">
        <v>844</v>
      </c>
      <c r="B91" s="155" t="s">
        <v>15</v>
      </c>
      <c r="C91" s="164">
        <v>55</v>
      </c>
      <c r="D91" s="156" t="s">
        <v>3</v>
      </c>
    </row>
    <row r="92" spans="1:4" ht="15">
      <c r="A92" s="166" t="s">
        <v>845</v>
      </c>
      <c r="B92" s="155" t="s">
        <v>15</v>
      </c>
      <c r="C92" s="164">
        <v>65</v>
      </c>
      <c r="D92" s="156" t="s">
        <v>3</v>
      </c>
    </row>
    <row r="93" spans="1:4" ht="15">
      <c r="A93" s="166" t="s">
        <v>846</v>
      </c>
      <c r="B93" s="155" t="s">
        <v>15</v>
      </c>
      <c r="C93" s="164">
        <v>75</v>
      </c>
      <c r="D93" s="156" t="s">
        <v>3</v>
      </c>
    </row>
    <row r="94" spans="1:4" ht="15">
      <c r="A94" s="166" t="s">
        <v>847</v>
      </c>
      <c r="B94" s="155" t="s">
        <v>15</v>
      </c>
      <c r="C94" s="164">
        <v>85</v>
      </c>
      <c r="D94" s="156" t="s">
        <v>3</v>
      </c>
    </row>
    <row r="95" spans="1:4" ht="15">
      <c r="A95" s="166" t="s">
        <v>848</v>
      </c>
      <c r="B95" s="155" t="s">
        <v>15</v>
      </c>
      <c r="C95" s="164">
        <v>105</v>
      </c>
      <c r="D95" s="156" t="s">
        <v>3</v>
      </c>
    </row>
    <row r="96" spans="1:4" ht="15">
      <c r="A96" s="167" t="s">
        <v>849</v>
      </c>
      <c r="B96" s="155" t="s">
        <v>15</v>
      </c>
      <c r="C96" s="164">
        <v>130</v>
      </c>
      <c r="D96" s="156" t="s">
        <v>3</v>
      </c>
    </row>
    <row r="97" spans="1:4" ht="15.75">
      <c r="A97" s="434" t="s">
        <v>850</v>
      </c>
      <c r="B97" s="435"/>
      <c r="C97" s="435"/>
      <c r="D97" s="435"/>
    </row>
    <row r="98" spans="1:4" ht="15">
      <c r="A98" s="165" t="s">
        <v>851</v>
      </c>
      <c r="B98" s="155" t="s">
        <v>15</v>
      </c>
      <c r="C98" s="163">
        <v>60</v>
      </c>
      <c r="D98" s="154" t="s">
        <v>3</v>
      </c>
    </row>
    <row r="99" spans="1:4" ht="15">
      <c r="A99" s="166" t="s">
        <v>852</v>
      </c>
      <c r="B99" s="155" t="s">
        <v>15</v>
      </c>
      <c r="C99" s="163">
        <v>70</v>
      </c>
      <c r="D99" s="154" t="s">
        <v>3</v>
      </c>
    </row>
  </sheetData>
  <sheetProtection/>
  <mergeCells count="77">
    <mergeCell ref="D27:D29"/>
    <mergeCell ref="B15:B17"/>
    <mergeCell ref="B12:B14"/>
    <mergeCell ref="A9:D9"/>
    <mergeCell ref="A10:A11"/>
    <mergeCell ref="B10:B11"/>
    <mergeCell ref="C10:D10"/>
    <mergeCell ref="C12:C14"/>
    <mergeCell ref="C15:C17"/>
    <mergeCell ref="D15:D17"/>
    <mergeCell ref="D24:D26"/>
    <mergeCell ref="B27:B29"/>
    <mergeCell ref="C27:C29"/>
    <mergeCell ref="C24:C26"/>
    <mergeCell ref="C18:C20"/>
    <mergeCell ref="D12:D14"/>
    <mergeCell ref="B21:B23"/>
    <mergeCell ref="C21:C23"/>
    <mergeCell ref="D21:D23"/>
    <mergeCell ref="B24:B26"/>
    <mergeCell ref="B30:B32"/>
    <mergeCell ref="C30:C32"/>
    <mergeCell ref="D30:D32"/>
    <mergeCell ref="B37:B39"/>
    <mergeCell ref="C37:C39"/>
    <mergeCell ref="D37:D39"/>
    <mergeCell ref="B35:B36"/>
    <mergeCell ref="C35:D35"/>
    <mergeCell ref="A34:D34"/>
    <mergeCell ref="A35:A36"/>
    <mergeCell ref="D40:D42"/>
    <mergeCell ref="C43:C45"/>
    <mergeCell ref="D43:D45"/>
    <mergeCell ref="B67:B69"/>
    <mergeCell ref="B18:B20"/>
    <mergeCell ref="B46:B48"/>
    <mergeCell ref="C46:C48"/>
    <mergeCell ref="D18:D20"/>
    <mergeCell ref="B40:B42"/>
    <mergeCell ref="C40:C42"/>
    <mergeCell ref="B58:B60"/>
    <mergeCell ref="B52:B54"/>
    <mergeCell ref="C58:C60"/>
    <mergeCell ref="D58:D60"/>
    <mergeCell ref="D46:D48"/>
    <mergeCell ref="B49:B51"/>
    <mergeCell ref="C49:C51"/>
    <mergeCell ref="B43:B45"/>
    <mergeCell ref="D49:D51"/>
    <mergeCell ref="D61:D63"/>
    <mergeCell ref="C52:C54"/>
    <mergeCell ref="D52:D54"/>
    <mergeCell ref="C64:C66"/>
    <mergeCell ref="D64:D66"/>
    <mergeCell ref="B55:B57"/>
    <mergeCell ref="C55:C57"/>
    <mergeCell ref="D55:D57"/>
    <mergeCell ref="F4:J5"/>
    <mergeCell ref="A97:D97"/>
    <mergeCell ref="A89:D89"/>
    <mergeCell ref="D76:D78"/>
    <mergeCell ref="A80:D80"/>
    <mergeCell ref="B64:B66"/>
    <mergeCell ref="D70:D72"/>
    <mergeCell ref="B73:B75"/>
    <mergeCell ref="C73:C75"/>
    <mergeCell ref="D73:D75"/>
    <mergeCell ref="C79:D79"/>
    <mergeCell ref="C33:D33"/>
    <mergeCell ref="B76:B78"/>
    <mergeCell ref="C76:C78"/>
    <mergeCell ref="C70:C72"/>
    <mergeCell ref="B70:B72"/>
    <mergeCell ref="C67:C69"/>
    <mergeCell ref="D67:D69"/>
    <mergeCell ref="B61:B63"/>
    <mergeCell ref="C61:C63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81"/>
      <c r="D1" s="81"/>
    </row>
    <row r="2" spans="1:5" ht="15.75">
      <c r="A2" s="19"/>
      <c r="B2" s="11" t="s">
        <v>328</v>
      </c>
      <c r="C2" s="75"/>
      <c r="D2" s="18"/>
      <c r="E2" s="103"/>
    </row>
    <row r="3" spans="1:5" ht="16.5" thickBot="1">
      <c r="A3" s="19"/>
      <c r="B3" s="14" t="s">
        <v>1238</v>
      </c>
      <c r="C3" s="75"/>
      <c r="D3" s="18"/>
      <c r="E3" s="103"/>
    </row>
    <row r="4" spans="1:10" ht="15.75" customHeight="1">
      <c r="A4" s="19"/>
      <c r="B4" s="36" t="s">
        <v>549</v>
      </c>
      <c r="C4" s="75"/>
      <c r="D4" s="18"/>
      <c r="E4" s="103"/>
      <c r="F4" s="339" t="s">
        <v>602</v>
      </c>
      <c r="G4" s="340"/>
      <c r="H4" s="340"/>
      <c r="I4" s="340"/>
      <c r="J4" s="341"/>
    </row>
    <row r="5" spans="1:10" ht="16.5" customHeight="1" thickBot="1">
      <c r="A5" s="19"/>
      <c r="B5" s="36" t="s">
        <v>550</v>
      </c>
      <c r="C5" s="75"/>
      <c r="D5" s="18"/>
      <c r="E5" s="103"/>
      <c r="F5" s="342"/>
      <c r="G5" s="343"/>
      <c r="H5" s="343"/>
      <c r="I5" s="343"/>
      <c r="J5" s="344"/>
    </row>
    <row r="6" spans="1:5" ht="15.75">
      <c r="A6" s="19"/>
      <c r="B6" s="21" t="s">
        <v>329</v>
      </c>
      <c r="C6" s="75"/>
      <c r="D6" s="76"/>
      <c r="E6" s="103"/>
    </row>
    <row r="7" spans="1:5" ht="15.75">
      <c r="A7" s="19"/>
      <c r="B7" s="21" t="s">
        <v>337</v>
      </c>
      <c r="C7" s="75"/>
      <c r="D7" s="76"/>
      <c r="E7" s="103"/>
    </row>
    <row r="8" spans="1:5" ht="15.75">
      <c r="A8" s="19"/>
      <c r="E8" s="103"/>
    </row>
    <row r="9" spans="1:4" ht="15.75">
      <c r="A9" s="450" t="s">
        <v>1165</v>
      </c>
      <c r="B9" s="450"/>
      <c r="C9" s="450"/>
      <c r="D9" s="450"/>
    </row>
    <row r="10" spans="1:4" ht="15">
      <c r="A10" s="386" t="s">
        <v>0</v>
      </c>
      <c r="B10" s="373" t="s">
        <v>702</v>
      </c>
      <c r="C10" s="448" t="s">
        <v>5</v>
      </c>
      <c r="D10" s="449"/>
    </row>
    <row r="11" spans="1:4" ht="25.5">
      <c r="A11" s="374"/>
      <c r="B11" s="373"/>
      <c r="C11" s="208" t="s">
        <v>993</v>
      </c>
      <c r="D11" s="208" t="s">
        <v>994</v>
      </c>
    </row>
    <row r="12" spans="1:4" ht="15">
      <c r="A12" s="149" t="s">
        <v>1161</v>
      </c>
      <c r="B12" s="317" t="s">
        <v>962</v>
      </c>
      <c r="C12" s="315">
        <v>1640</v>
      </c>
      <c r="D12" s="314">
        <v>1722</v>
      </c>
    </row>
    <row r="13" spans="1:4" ht="15">
      <c r="A13" s="149" t="s">
        <v>1162</v>
      </c>
      <c r="B13" s="317" t="s">
        <v>962</v>
      </c>
      <c r="C13" s="315">
        <v>2195</v>
      </c>
      <c r="D13" s="314">
        <v>2305</v>
      </c>
    </row>
    <row r="14" spans="1:4" ht="15">
      <c r="A14" s="149" t="s">
        <v>1163</v>
      </c>
      <c r="B14" s="317" t="s">
        <v>962</v>
      </c>
      <c r="C14" s="315">
        <v>3000</v>
      </c>
      <c r="D14" s="314">
        <v>3150</v>
      </c>
    </row>
    <row r="15" spans="1:4" ht="15">
      <c r="A15" s="149" t="s">
        <v>1164</v>
      </c>
      <c r="B15" s="317" t="s">
        <v>962</v>
      </c>
      <c r="C15" s="315">
        <v>4605</v>
      </c>
      <c r="D15" s="314">
        <v>4835</v>
      </c>
    </row>
    <row r="16" spans="1:4" ht="15.75" customHeight="1">
      <c r="A16" s="443" t="s">
        <v>1166</v>
      </c>
      <c r="B16" s="444"/>
      <c r="C16" s="444"/>
      <c r="D16" s="447"/>
    </row>
    <row r="17" spans="1:4" ht="28.5">
      <c r="A17" s="230" t="s">
        <v>1167</v>
      </c>
      <c r="B17" s="229" t="s">
        <v>962</v>
      </c>
      <c r="C17" s="445">
        <v>731</v>
      </c>
      <c r="D17" s="446"/>
    </row>
    <row r="18" spans="1:4" ht="28.5">
      <c r="A18" s="230" t="s">
        <v>1168</v>
      </c>
      <c r="B18" s="229" t="s">
        <v>962</v>
      </c>
      <c r="C18" s="445">
        <v>1785</v>
      </c>
      <c r="D18" s="446"/>
    </row>
    <row r="19" spans="1:4" ht="28.5">
      <c r="A19" s="230" t="s">
        <v>1169</v>
      </c>
      <c r="B19" s="229" t="s">
        <v>962</v>
      </c>
      <c r="C19" s="445">
        <v>2494</v>
      </c>
      <c r="D19" s="446"/>
    </row>
    <row r="20" spans="1:4" ht="28.5">
      <c r="A20" s="230" t="s">
        <v>1170</v>
      </c>
      <c r="B20" s="229" t="s">
        <v>962</v>
      </c>
      <c r="C20" s="445">
        <v>3580</v>
      </c>
      <c r="D20" s="446"/>
    </row>
  </sheetData>
  <sheetProtection/>
  <mergeCells count="10">
    <mergeCell ref="C17:D17"/>
    <mergeCell ref="C18:D18"/>
    <mergeCell ref="C19:D19"/>
    <mergeCell ref="C20:D20"/>
    <mergeCell ref="F4:J5"/>
    <mergeCell ref="A16:D16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Work</cp:lastModifiedBy>
  <cp:lastPrinted>2014-06-24T13:42:23Z</cp:lastPrinted>
  <dcterms:created xsi:type="dcterms:W3CDTF">2010-03-07T21:04:19Z</dcterms:created>
  <dcterms:modified xsi:type="dcterms:W3CDTF">2014-07-09T12:37:55Z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